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xwellc\Downloads\"/>
    </mc:Choice>
  </mc:AlternateContent>
  <bookViews>
    <workbookView xWindow="0" yWindow="0" windowWidth="19725" windowHeight="10590"/>
  </bookViews>
  <sheets>
    <sheet name="data" sheetId="5" r:id="rId1"/>
    <sheet name="template" sheetId="4" r:id="rId2"/>
    <sheet name="completed" sheetId="1" r:id="rId3"/>
    <sheet name="reg result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2" i="1"/>
  <c r="E2" i="1"/>
  <c r="C8" i="1" l="1"/>
  <c r="B8" i="1"/>
  <c r="E110" i="1" s="1"/>
  <c r="F263" i="1" l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19" i="1"/>
  <c r="F217" i="1"/>
  <c r="F215" i="1"/>
  <c r="F213" i="1"/>
  <c r="F211" i="1"/>
  <c r="F209" i="1"/>
  <c r="F207" i="1"/>
  <c r="F220" i="1"/>
  <c r="F218" i="1"/>
  <c r="F216" i="1"/>
  <c r="F214" i="1"/>
  <c r="F212" i="1"/>
  <c r="F210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H110" i="1" s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177" i="1"/>
  <c r="F175" i="1"/>
  <c r="F173" i="1"/>
  <c r="F171" i="1"/>
  <c r="F169" i="1"/>
  <c r="F167" i="1"/>
  <c r="F165" i="1"/>
  <c r="F163" i="1"/>
  <c r="F161" i="1"/>
  <c r="F159" i="1"/>
  <c r="F157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H60" i="1" s="1"/>
  <c r="E62" i="1"/>
  <c r="E64" i="1"/>
  <c r="H64" i="1" s="1"/>
  <c r="E66" i="1"/>
  <c r="E68" i="1"/>
  <c r="H68" i="1" s="1"/>
  <c r="E70" i="1"/>
  <c r="E72" i="1"/>
  <c r="H72" i="1" s="1"/>
  <c r="E74" i="1"/>
  <c r="E76" i="1"/>
  <c r="H76" i="1" s="1"/>
  <c r="E78" i="1"/>
  <c r="E80" i="1"/>
  <c r="H80" i="1" s="1"/>
  <c r="E82" i="1"/>
  <c r="E84" i="1"/>
  <c r="H84" i="1" s="1"/>
  <c r="E86" i="1"/>
  <c r="E88" i="1"/>
  <c r="H88" i="1" s="1"/>
  <c r="E90" i="1"/>
  <c r="E92" i="1"/>
  <c r="H92" i="1" s="1"/>
  <c r="E94" i="1"/>
  <c r="E96" i="1"/>
  <c r="H96" i="1" s="1"/>
  <c r="E98" i="1"/>
  <c r="E100" i="1"/>
  <c r="H100" i="1" s="1"/>
  <c r="E102" i="1"/>
  <c r="E104" i="1"/>
  <c r="H104" i="1" s="1"/>
  <c r="E106" i="1"/>
  <c r="E108" i="1"/>
  <c r="H108" i="1" s="1"/>
  <c r="E263" i="1"/>
  <c r="E261" i="1"/>
  <c r="H261" i="1" s="1"/>
  <c r="E259" i="1"/>
  <c r="E257" i="1"/>
  <c r="H257" i="1" s="1"/>
  <c r="E255" i="1"/>
  <c r="E253" i="1"/>
  <c r="H253" i="1" s="1"/>
  <c r="E251" i="1"/>
  <c r="E249" i="1"/>
  <c r="H249" i="1" s="1"/>
  <c r="E247" i="1"/>
  <c r="E245" i="1"/>
  <c r="H245" i="1" s="1"/>
  <c r="E243" i="1"/>
  <c r="E241" i="1"/>
  <c r="H241" i="1" s="1"/>
  <c r="E239" i="1"/>
  <c r="E237" i="1"/>
  <c r="H237" i="1" s="1"/>
  <c r="E235" i="1"/>
  <c r="E234" i="1"/>
  <c r="H234" i="1" s="1"/>
  <c r="E233" i="1"/>
  <c r="E232" i="1"/>
  <c r="H232" i="1" s="1"/>
  <c r="E231" i="1"/>
  <c r="E230" i="1"/>
  <c r="H230" i="1" s="1"/>
  <c r="E229" i="1"/>
  <c r="E228" i="1"/>
  <c r="H228" i="1" s="1"/>
  <c r="E227" i="1"/>
  <c r="E226" i="1"/>
  <c r="H226" i="1" s="1"/>
  <c r="E225" i="1"/>
  <c r="E224" i="1"/>
  <c r="H224" i="1" s="1"/>
  <c r="E223" i="1"/>
  <c r="E222" i="1"/>
  <c r="H222" i="1" s="1"/>
  <c r="E221" i="1"/>
  <c r="E220" i="1"/>
  <c r="H220" i="1" s="1"/>
  <c r="E219" i="1"/>
  <c r="H219" i="1" s="1"/>
  <c r="E218" i="1"/>
  <c r="H218" i="1" s="1"/>
  <c r="E217" i="1"/>
  <c r="E216" i="1"/>
  <c r="H216" i="1" s="1"/>
  <c r="E215" i="1"/>
  <c r="H215" i="1" s="1"/>
  <c r="E214" i="1"/>
  <c r="H214" i="1" s="1"/>
  <c r="E213" i="1"/>
  <c r="E212" i="1"/>
  <c r="H212" i="1" s="1"/>
  <c r="E211" i="1"/>
  <c r="H211" i="1" s="1"/>
  <c r="E210" i="1"/>
  <c r="H210" i="1" s="1"/>
  <c r="E209" i="1"/>
  <c r="E208" i="1"/>
  <c r="H208" i="1" s="1"/>
  <c r="E207" i="1"/>
  <c r="H207" i="1" s="1"/>
  <c r="E206" i="1"/>
  <c r="H206" i="1" s="1"/>
  <c r="E262" i="1"/>
  <c r="H262" i="1" s="1"/>
  <c r="E260" i="1"/>
  <c r="H260" i="1" s="1"/>
  <c r="E258" i="1"/>
  <c r="H258" i="1" s="1"/>
  <c r="E256" i="1"/>
  <c r="H256" i="1" s="1"/>
  <c r="E254" i="1"/>
  <c r="H254" i="1" s="1"/>
  <c r="E252" i="1"/>
  <c r="H252" i="1" s="1"/>
  <c r="E250" i="1"/>
  <c r="H250" i="1" s="1"/>
  <c r="E248" i="1"/>
  <c r="H248" i="1" s="1"/>
  <c r="E246" i="1"/>
  <c r="H246" i="1" s="1"/>
  <c r="E244" i="1"/>
  <c r="H244" i="1" s="1"/>
  <c r="E242" i="1"/>
  <c r="H242" i="1" s="1"/>
  <c r="E240" i="1"/>
  <c r="H240" i="1" s="1"/>
  <c r="E238" i="1"/>
  <c r="H238" i="1" s="1"/>
  <c r="E236" i="1"/>
  <c r="H236" i="1" s="1"/>
  <c r="E205" i="1"/>
  <c r="E204" i="1"/>
  <c r="H204" i="1" s="1"/>
  <c r="E203" i="1"/>
  <c r="E202" i="1"/>
  <c r="H202" i="1" s="1"/>
  <c r="E201" i="1"/>
  <c r="E200" i="1"/>
  <c r="H200" i="1" s="1"/>
  <c r="E199" i="1"/>
  <c r="E198" i="1"/>
  <c r="H198" i="1" s="1"/>
  <c r="E197" i="1"/>
  <c r="E196" i="1"/>
  <c r="H196" i="1" s="1"/>
  <c r="E195" i="1"/>
  <c r="E194" i="1"/>
  <c r="H194" i="1" s="1"/>
  <c r="E193" i="1"/>
  <c r="E192" i="1"/>
  <c r="H192" i="1" s="1"/>
  <c r="E191" i="1"/>
  <c r="E190" i="1"/>
  <c r="H190" i="1" s="1"/>
  <c r="E189" i="1"/>
  <c r="E188" i="1"/>
  <c r="H188" i="1" s="1"/>
  <c r="E187" i="1"/>
  <c r="E186" i="1"/>
  <c r="H186" i="1" s="1"/>
  <c r="E185" i="1"/>
  <c r="E184" i="1"/>
  <c r="H184" i="1" s="1"/>
  <c r="E183" i="1"/>
  <c r="E182" i="1"/>
  <c r="H182" i="1" s="1"/>
  <c r="E181" i="1"/>
  <c r="E180" i="1"/>
  <c r="H180" i="1" s="1"/>
  <c r="E179" i="1"/>
  <c r="E178" i="1"/>
  <c r="H178" i="1" s="1"/>
  <c r="E177" i="1"/>
  <c r="H177" i="1" s="1"/>
  <c r="E176" i="1"/>
  <c r="H176" i="1" s="1"/>
  <c r="E175" i="1"/>
  <c r="E174" i="1"/>
  <c r="H174" i="1" s="1"/>
  <c r="E173" i="1"/>
  <c r="H173" i="1" s="1"/>
  <c r="E172" i="1"/>
  <c r="H172" i="1" s="1"/>
  <c r="E171" i="1"/>
  <c r="E170" i="1"/>
  <c r="H170" i="1" s="1"/>
  <c r="E169" i="1"/>
  <c r="H169" i="1" s="1"/>
  <c r="E168" i="1"/>
  <c r="H168" i="1" s="1"/>
  <c r="E167" i="1"/>
  <c r="E166" i="1"/>
  <c r="H166" i="1" s="1"/>
  <c r="E165" i="1"/>
  <c r="H165" i="1" s="1"/>
  <c r="E164" i="1"/>
  <c r="H164" i="1" s="1"/>
  <c r="E163" i="1"/>
  <c r="E162" i="1"/>
  <c r="H162" i="1" s="1"/>
  <c r="E161" i="1"/>
  <c r="H161" i="1" s="1"/>
  <c r="E160" i="1"/>
  <c r="H160" i="1" s="1"/>
  <c r="E159" i="1"/>
  <c r="E158" i="1"/>
  <c r="H158" i="1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E61" i="1"/>
  <c r="H61" i="1" s="1"/>
  <c r="E63" i="1"/>
  <c r="H63" i="1" s="1"/>
  <c r="E65" i="1"/>
  <c r="H65" i="1" s="1"/>
  <c r="E67" i="1"/>
  <c r="H67" i="1" s="1"/>
  <c r="E69" i="1"/>
  <c r="H69" i="1" s="1"/>
  <c r="E71" i="1"/>
  <c r="H71" i="1" s="1"/>
  <c r="E73" i="1"/>
  <c r="H73" i="1" s="1"/>
  <c r="E75" i="1"/>
  <c r="H75" i="1" s="1"/>
  <c r="E77" i="1"/>
  <c r="H77" i="1" s="1"/>
  <c r="E79" i="1"/>
  <c r="H79" i="1" s="1"/>
  <c r="E81" i="1"/>
  <c r="H81" i="1" s="1"/>
  <c r="E83" i="1"/>
  <c r="H83" i="1" s="1"/>
  <c r="E85" i="1"/>
  <c r="H85" i="1" s="1"/>
  <c r="E87" i="1"/>
  <c r="H87" i="1" s="1"/>
  <c r="E89" i="1"/>
  <c r="H89" i="1" s="1"/>
  <c r="E91" i="1"/>
  <c r="H91" i="1" s="1"/>
  <c r="E93" i="1"/>
  <c r="H93" i="1" s="1"/>
  <c r="E95" i="1"/>
  <c r="H95" i="1" s="1"/>
  <c r="E97" i="1"/>
  <c r="H97" i="1" s="1"/>
  <c r="E99" i="1"/>
  <c r="H99" i="1" s="1"/>
  <c r="E101" i="1"/>
  <c r="H101" i="1" s="1"/>
  <c r="E103" i="1"/>
  <c r="H103" i="1" s="1"/>
  <c r="E105" i="1"/>
  <c r="H105" i="1" s="1"/>
  <c r="E107" i="1"/>
  <c r="H107" i="1" s="1"/>
  <c r="E109" i="1"/>
  <c r="H109" i="1" s="1"/>
  <c r="E111" i="1"/>
  <c r="H111" i="1" s="1"/>
  <c r="E2" i="4" l="1"/>
  <c r="H159" i="1"/>
  <c r="H163" i="1"/>
  <c r="H167" i="1"/>
  <c r="H171" i="1"/>
  <c r="H175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9" i="1"/>
  <c r="H213" i="1"/>
  <c r="H217" i="1"/>
  <c r="H221" i="1"/>
  <c r="H223" i="1"/>
  <c r="H225" i="1"/>
  <c r="H227" i="1"/>
  <c r="H229" i="1"/>
  <c r="H231" i="1"/>
  <c r="H233" i="1"/>
  <c r="H235" i="1"/>
  <c r="H239" i="1"/>
  <c r="H243" i="1"/>
  <c r="H247" i="1"/>
  <c r="H251" i="1"/>
  <c r="H255" i="1"/>
  <c r="H259" i="1"/>
  <c r="H263" i="1"/>
  <c r="H106" i="1"/>
  <c r="H102" i="1"/>
  <c r="H98" i="1"/>
  <c r="H94" i="1"/>
  <c r="H90" i="1"/>
  <c r="H86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E8" i="1"/>
  <c r="E3" i="1" s="1"/>
  <c r="H12" i="1"/>
  <c r="F8" i="1"/>
  <c r="F3" i="1" s="1"/>
  <c r="H82" i="1"/>
  <c r="H78" i="1"/>
  <c r="H74" i="1"/>
  <c r="H70" i="1"/>
  <c r="H66" i="1"/>
  <c r="H62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8" i="1" l="1"/>
  <c r="A3" i="1"/>
  <c r="H4" i="1" l="1"/>
  <c r="K2" i="1"/>
  <c r="K3" i="1" l="1"/>
  <c r="K5" i="1" s="1"/>
</calcChain>
</file>

<file path=xl/sharedStrings.xml><?xml version="1.0" encoding="utf-8"?>
<sst xmlns="http://schemas.openxmlformats.org/spreadsheetml/2006/main" count="67" uniqueCount="43">
  <si>
    <t>Sample Variances</t>
  </si>
  <si>
    <t>Sample Cov</t>
  </si>
  <si>
    <t>Slope estimates</t>
  </si>
  <si>
    <t>count</t>
  </si>
  <si>
    <t>Sxy/Sxx</t>
  </si>
  <si>
    <t>StDevs</t>
  </si>
  <si>
    <t>Sample Corr</t>
  </si>
  <si>
    <t>corr*(Sy/Sy)</t>
  </si>
  <si>
    <t>Intercept estimate</t>
  </si>
  <si>
    <t>Bbar-b1*wbar</t>
  </si>
  <si>
    <t>Sum Squares</t>
  </si>
  <si>
    <t>Sum</t>
  </si>
  <si>
    <t>Means</t>
  </si>
  <si>
    <t>Case</t>
  </si>
  <si>
    <t>wgt</t>
  </si>
  <si>
    <t>Brozek</t>
  </si>
  <si>
    <t>wgt-wbar</t>
  </si>
  <si>
    <t>Brozek-Bbar</t>
  </si>
  <si>
    <t>product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</si>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</sst>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_);_(* \(#,##0.000\);_(* &quot;-&quot;??_);_(@_)"/>
    <numFmt numFmtId="166" formatCode="_(* #,##0.00000_);_(* \(#,##0.0000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43" fontId="0" fillId="2" borderId="1" xfId="1" applyFont="1" applyFill="1" applyBorder="1"/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3" fontId="0" fillId="0" borderId="0" xfId="1" applyFont="1"/>
    <xf numFmtId="164" fontId="0" fillId="2" borderId="1" xfId="1" applyNumberFormat="1" applyFont="1" applyFill="1" applyBorder="1"/>
    <xf numFmtId="165" fontId="0" fillId="2" borderId="1" xfId="1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0" borderId="0" xfId="0" applyFill="1" applyBorder="1" applyAlignment="1"/>
    <xf numFmtId="166" fontId="0" fillId="0" borderId="0" xfId="1" applyNumberFormat="1" applyFont="1" applyFill="1" applyBorder="1" applyAlignment="1"/>
    <xf numFmtId="0" fontId="0" fillId="0" borderId="3" xfId="0" applyFill="1" applyBorder="1" applyAlignment="1"/>
    <xf numFmtId="0" fontId="3" fillId="0" borderId="2" xfId="0" applyFont="1" applyFill="1" applyBorder="1" applyAlignment="1">
      <alignment horizontal="center"/>
    </xf>
    <xf numFmtId="43" fontId="0" fillId="0" borderId="0" xfId="1" applyFont="1" applyFill="1" applyBorder="1" applyAlignment="1"/>
    <xf numFmtId="43" fontId="0" fillId="0" borderId="3" xfId="1" applyFont="1" applyFill="1" applyBorder="1" applyAlignment="1"/>
    <xf numFmtId="43" fontId="3" fillId="0" borderId="2" xfId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3" xfId="1" applyNumberFormat="1" applyFont="1" applyFill="1" applyBorder="1" applyAlignment="1"/>
    <xf numFmtId="0" fontId="2" fillId="0" borderId="0" xfId="0" applyFont="1" applyFill="1" applyBorder="1"/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164" fontId="0" fillId="3" borderId="1" xfId="1" applyNumberFormat="1" applyFont="1" applyFill="1" applyBorder="1" applyAlignment="1">
      <alignment horizontal="left" indent="4"/>
    </xf>
    <xf numFmtId="164" fontId="0" fillId="3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template!$C$11</c:f>
              <c:strCache>
                <c:ptCount val="1"/>
                <c:pt idx="0">
                  <c:v>Brozek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template!$B$12:$B$263</c:f>
              <c:numCache>
                <c:formatCode>General</c:formatCode>
                <c:ptCount val="252"/>
                <c:pt idx="0">
                  <c:v>154.25</c:v>
                </c:pt>
                <c:pt idx="1">
                  <c:v>173.25</c:v>
                </c:pt>
                <c:pt idx="2">
                  <c:v>154</c:v>
                </c:pt>
                <c:pt idx="3">
                  <c:v>184.75</c:v>
                </c:pt>
                <c:pt idx="4">
                  <c:v>184.25</c:v>
                </c:pt>
                <c:pt idx="5">
                  <c:v>210.25</c:v>
                </c:pt>
                <c:pt idx="6">
                  <c:v>181</c:v>
                </c:pt>
                <c:pt idx="7">
                  <c:v>176</c:v>
                </c:pt>
                <c:pt idx="8">
                  <c:v>191</c:v>
                </c:pt>
                <c:pt idx="9">
                  <c:v>198.25</c:v>
                </c:pt>
                <c:pt idx="10">
                  <c:v>186.25</c:v>
                </c:pt>
                <c:pt idx="11">
                  <c:v>216</c:v>
                </c:pt>
                <c:pt idx="12">
                  <c:v>180.5</c:v>
                </c:pt>
                <c:pt idx="13">
                  <c:v>205.25</c:v>
                </c:pt>
                <c:pt idx="14">
                  <c:v>187.75</c:v>
                </c:pt>
                <c:pt idx="15">
                  <c:v>162.75</c:v>
                </c:pt>
                <c:pt idx="16">
                  <c:v>195.75</c:v>
                </c:pt>
                <c:pt idx="17">
                  <c:v>209.25</c:v>
                </c:pt>
                <c:pt idx="18">
                  <c:v>183.75</c:v>
                </c:pt>
                <c:pt idx="19">
                  <c:v>211.75</c:v>
                </c:pt>
                <c:pt idx="20">
                  <c:v>179</c:v>
                </c:pt>
                <c:pt idx="21">
                  <c:v>200.5</c:v>
                </c:pt>
                <c:pt idx="22">
                  <c:v>140.25</c:v>
                </c:pt>
                <c:pt idx="23">
                  <c:v>148.75</c:v>
                </c:pt>
                <c:pt idx="24">
                  <c:v>151.25</c:v>
                </c:pt>
                <c:pt idx="25">
                  <c:v>159.25</c:v>
                </c:pt>
                <c:pt idx="26">
                  <c:v>131.5</c:v>
                </c:pt>
                <c:pt idx="27">
                  <c:v>148</c:v>
                </c:pt>
                <c:pt idx="28">
                  <c:v>133.25</c:v>
                </c:pt>
                <c:pt idx="29">
                  <c:v>160.75</c:v>
                </c:pt>
                <c:pt idx="30">
                  <c:v>182</c:v>
                </c:pt>
                <c:pt idx="31">
                  <c:v>160.25</c:v>
                </c:pt>
                <c:pt idx="32">
                  <c:v>168</c:v>
                </c:pt>
                <c:pt idx="33">
                  <c:v>218.5</c:v>
                </c:pt>
                <c:pt idx="34">
                  <c:v>247.25</c:v>
                </c:pt>
                <c:pt idx="35">
                  <c:v>191.75</c:v>
                </c:pt>
                <c:pt idx="36">
                  <c:v>202.25</c:v>
                </c:pt>
                <c:pt idx="37">
                  <c:v>196.75</c:v>
                </c:pt>
                <c:pt idx="38">
                  <c:v>363.15</c:v>
                </c:pt>
                <c:pt idx="39">
                  <c:v>203</c:v>
                </c:pt>
                <c:pt idx="40">
                  <c:v>262.75</c:v>
                </c:pt>
                <c:pt idx="41">
                  <c:v>205</c:v>
                </c:pt>
                <c:pt idx="42">
                  <c:v>217</c:v>
                </c:pt>
                <c:pt idx="43">
                  <c:v>212</c:v>
                </c:pt>
                <c:pt idx="44">
                  <c:v>125.25</c:v>
                </c:pt>
                <c:pt idx="45">
                  <c:v>164.25</c:v>
                </c:pt>
                <c:pt idx="46">
                  <c:v>133.5</c:v>
                </c:pt>
                <c:pt idx="47">
                  <c:v>148.5</c:v>
                </c:pt>
                <c:pt idx="48">
                  <c:v>135.75</c:v>
                </c:pt>
                <c:pt idx="49">
                  <c:v>127.5</c:v>
                </c:pt>
                <c:pt idx="50">
                  <c:v>158.25</c:v>
                </c:pt>
                <c:pt idx="51">
                  <c:v>139.25</c:v>
                </c:pt>
                <c:pt idx="52">
                  <c:v>137.25</c:v>
                </c:pt>
                <c:pt idx="53">
                  <c:v>152.75</c:v>
                </c:pt>
                <c:pt idx="54">
                  <c:v>136.25</c:v>
                </c:pt>
                <c:pt idx="55">
                  <c:v>198</c:v>
                </c:pt>
                <c:pt idx="56">
                  <c:v>181.5</c:v>
                </c:pt>
                <c:pt idx="57">
                  <c:v>201.25</c:v>
                </c:pt>
                <c:pt idx="58">
                  <c:v>202.5</c:v>
                </c:pt>
                <c:pt idx="59">
                  <c:v>179.75</c:v>
                </c:pt>
                <c:pt idx="60">
                  <c:v>216</c:v>
                </c:pt>
                <c:pt idx="61">
                  <c:v>178.75</c:v>
                </c:pt>
                <c:pt idx="62">
                  <c:v>193.25</c:v>
                </c:pt>
                <c:pt idx="63">
                  <c:v>178</c:v>
                </c:pt>
                <c:pt idx="64">
                  <c:v>205.5</c:v>
                </c:pt>
                <c:pt idx="65">
                  <c:v>183.5</c:v>
                </c:pt>
                <c:pt idx="66">
                  <c:v>151.5</c:v>
                </c:pt>
                <c:pt idx="67">
                  <c:v>154.75</c:v>
                </c:pt>
                <c:pt idx="68">
                  <c:v>155.25</c:v>
                </c:pt>
                <c:pt idx="69">
                  <c:v>156.75</c:v>
                </c:pt>
                <c:pt idx="70">
                  <c:v>167.5</c:v>
                </c:pt>
                <c:pt idx="71">
                  <c:v>146.75</c:v>
                </c:pt>
                <c:pt idx="72">
                  <c:v>160.75</c:v>
                </c:pt>
                <c:pt idx="73">
                  <c:v>125</c:v>
                </c:pt>
                <c:pt idx="74">
                  <c:v>143</c:v>
                </c:pt>
                <c:pt idx="75">
                  <c:v>148.25</c:v>
                </c:pt>
                <c:pt idx="76">
                  <c:v>162.5</c:v>
                </c:pt>
                <c:pt idx="77">
                  <c:v>177.75</c:v>
                </c:pt>
                <c:pt idx="78">
                  <c:v>161.25</c:v>
                </c:pt>
                <c:pt idx="79">
                  <c:v>171.25</c:v>
                </c:pt>
                <c:pt idx="80">
                  <c:v>163.75</c:v>
                </c:pt>
                <c:pt idx="81">
                  <c:v>150.25</c:v>
                </c:pt>
                <c:pt idx="82">
                  <c:v>190.25</c:v>
                </c:pt>
                <c:pt idx="83">
                  <c:v>170.75</c:v>
                </c:pt>
                <c:pt idx="84">
                  <c:v>168</c:v>
                </c:pt>
                <c:pt idx="85">
                  <c:v>167</c:v>
                </c:pt>
                <c:pt idx="86">
                  <c:v>157.75</c:v>
                </c:pt>
                <c:pt idx="87">
                  <c:v>160</c:v>
                </c:pt>
                <c:pt idx="88">
                  <c:v>176.75</c:v>
                </c:pt>
                <c:pt idx="89">
                  <c:v>176</c:v>
                </c:pt>
                <c:pt idx="90">
                  <c:v>177</c:v>
                </c:pt>
                <c:pt idx="91">
                  <c:v>179.75</c:v>
                </c:pt>
                <c:pt idx="92">
                  <c:v>165.25</c:v>
                </c:pt>
                <c:pt idx="93">
                  <c:v>192.5</c:v>
                </c:pt>
                <c:pt idx="94">
                  <c:v>184.25</c:v>
                </c:pt>
                <c:pt idx="95">
                  <c:v>224.5</c:v>
                </c:pt>
                <c:pt idx="96">
                  <c:v>188.75</c:v>
                </c:pt>
                <c:pt idx="97">
                  <c:v>162.5</c:v>
                </c:pt>
                <c:pt idx="98">
                  <c:v>156.5</c:v>
                </c:pt>
                <c:pt idx="99">
                  <c:v>197</c:v>
                </c:pt>
                <c:pt idx="100">
                  <c:v>198.5</c:v>
                </c:pt>
                <c:pt idx="101">
                  <c:v>173.75</c:v>
                </c:pt>
                <c:pt idx="102">
                  <c:v>172.75</c:v>
                </c:pt>
                <c:pt idx="103">
                  <c:v>196.75</c:v>
                </c:pt>
                <c:pt idx="104">
                  <c:v>177</c:v>
                </c:pt>
                <c:pt idx="105">
                  <c:v>165.5</c:v>
                </c:pt>
                <c:pt idx="106">
                  <c:v>200.25</c:v>
                </c:pt>
                <c:pt idx="107">
                  <c:v>203.25</c:v>
                </c:pt>
                <c:pt idx="108">
                  <c:v>194</c:v>
                </c:pt>
                <c:pt idx="109">
                  <c:v>168.5</c:v>
                </c:pt>
                <c:pt idx="110">
                  <c:v>170.75</c:v>
                </c:pt>
                <c:pt idx="111">
                  <c:v>183.25</c:v>
                </c:pt>
                <c:pt idx="112">
                  <c:v>178.25</c:v>
                </c:pt>
                <c:pt idx="113">
                  <c:v>163</c:v>
                </c:pt>
                <c:pt idx="114">
                  <c:v>175.25</c:v>
                </c:pt>
                <c:pt idx="115">
                  <c:v>158</c:v>
                </c:pt>
                <c:pt idx="116">
                  <c:v>177.25</c:v>
                </c:pt>
                <c:pt idx="117">
                  <c:v>179</c:v>
                </c:pt>
                <c:pt idx="118">
                  <c:v>191</c:v>
                </c:pt>
                <c:pt idx="119">
                  <c:v>187.5</c:v>
                </c:pt>
                <c:pt idx="120">
                  <c:v>206.5</c:v>
                </c:pt>
                <c:pt idx="121">
                  <c:v>185.25</c:v>
                </c:pt>
                <c:pt idx="122">
                  <c:v>160.25</c:v>
                </c:pt>
                <c:pt idx="123">
                  <c:v>151.5</c:v>
                </c:pt>
                <c:pt idx="124">
                  <c:v>161</c:v>
                </c:pt>
                <c:pt idx="125">
                  <c:v>167</c:v>
                </c:pt>
                <c:pt idx="126">
                  <c:v>177.5</c:v>
                </c:pt>
                <c:pt idx="127">
                  <c:v>152.25</c:v>
                </c:pt>
                <c:pt idx="128">
                  <c:v>192.25</c:v>
                </c:pt>
                <c:pt idx="129">
                  <c:v>165.25</c:v>
                </c:pt>
                <c:pt idx="130">
                  <c:v>171.75</c:v>
                </c:pt>
                <c:pt idx="131">
                  <c:v>171.25</c:v>
                </c:pt>
                <c:pt idx="132">
                  <c:v>197</c:v>
                </c:pt>
                <c:pt idx="133">
                  <c:v>157</c:v>
                </c:pt>
                <c:pt idx="134">
                  <c:v>168.25</c:v>
                </c:pt>
                <c:pt idx="135">
                  <c:v>186</c:v>
                </c:pt>
                <c:pt idx="136">
                  <c:v>166.75</c:v>
                </c:pt>
                <c:pt idx="137">
                  <c:v>187.75</c:v>
                </c:pt>
                <c:pt idx="138">
                  <c:v>168.25</c:v>
                </c:pt>
                <c:pt idx="139">
                  <c:v>212.75</c:v>
                </c:pt>
                <c:pt idx="140">
                  <c:v>176.75</c:v>
                </c:pt>
                <c:pt idx="141">
                  <c:v>173.25</c:v>
                </c:pt>
                <c:pt idx="142">
                  <c:v>167</c:v>
                </c:pt>
                <c:pt idx="143">
                  <c:v>159.75</c:v>
                </c:pt>
                <c:pt idx="144">
                  <c:v>188.15</c:v>
                </c:pt>
                <c:pt idx="145">
                  <c:v>156</c:v>
                </c:pt>
                <c:pt idx="146">
                  <c:v>208.5</c:v>
                </c:pt>
                <c:pt idx="147">
                  <c:v>206.5</c:v>
                </c:pt>
                <c:pt idx="148">
                  <c:v>143.75</c:v>
                </c:pt>
                <c:pt idx="149">
                  <c:v>223</c:v>
                </c:pt>
                <c:pt idx="150">
                  <c:v>152.25</c:v>
                </c:pt>
                <c:pt idx="151">
                  <c:v>241.75</c:v>
                </c:pt>
                <c:pt idx="152">
                  <c:v>146</c:v>
                </c:pt>
                <c:pt idx="153">
                  <c:v>156.75</c:v>
                </c:pt>
                <c:pt idx="154">
                  <c:v>200.25</c:v>
                </c:pt>
                <c:pt idx="155">
                  <c:v>171.5</c:v>
                </c:pt>
                <c:pt idx="156">
                  <c:v>205.75</c:v>
                </c:pt>
                <c:pt idx="157">
                  <c:v>182.5</c:v>
                </c:pt>
                <c:pt idx="158">
                  <c:v>136.5</c:v>
                </c:pt>
                <c:pt idx="159">
                  <c:v>177.25</c:v>
                </c:pt>
                <c:pt idx="160">
                  <c:v>151.25</c:v>
                </c:pt>
                <c:pt idx="161">
                  <c:v>196</c:v>
                </c:pt>
                <c:pt idx="162">
                  <c:v>184.25</c:v>
                </c:pt>
                <c:pt idx="163">
                  <c:v>140</c:v>
                </c:pt>
                <c:pt idx="164">
                  <c:v>218.75</c:v>
                </c:pt>
                <c:pt idx="165">
                  <c:v>217</c:v>
                </c:pt>
                <c:pt idx="166">
                  <c:v>166.25</c:v>
                </c:pt>
                <c:pt idx="167">
                  <c:v>224.75</c:v>
                </c:pt>
                <c:pt idx="168">
                  <c:v>228.25</c:v>
                </c:pt>
                <c:pt idx="169">
                  <c:v>172.75</c:v>
                </c:pt>
                <c:pt idx="170">
                  <c:v>152.25</c:v>
                </c:pt>
                <c:pt idx="171">
                  <c:v>125.75</c:v>
                </c:pt>
                <c:pt idx="172">
                  <c:v>177.25</c:v>
                </c:pt>
                <c:pt idx="173">
                  <c:v>176.25</c:v>
                </c:pt>
                <c:pt idx="174">
                  <c:v>226.75</c:v>
                </c:pt>
                <c:pt idx="175">
                  <c:v>145.25</c:v>
                </c:pt>
                <c:pt idx="176">
                  <c:v>151</c:v>
                </c:pt>
                <c:pt idx="177">
                  <c:v>241.25</c:v>
                </c:pt>
                <c:pt idx="178">
                  <c:v>187.25</c:v>
                </c:pt>
                <c:pt idx="179">
                  <c:v>234.75</c:v>
                </c:pt>
                <c:pt idx="180">
                  <c:v>219.25</c:v>
                </c:pt>
                <c:pt idx="181">
                  <c:v>118.5</c:v>
                </c:pt>
                <c:pt idx="182">
                  <c:v>145.75</c:v>
                </c:pt>
                <c:pt idx="183">
                  <c:v>159.25</c:v>
                </c:pt>
                <c:pt idx="184">
                  <c:v>170.5</c:v>
                </c:pt>
                <c:pt idx="185">
                  <c:v>167.5</c:v>
                </c:pt>
                <c:pt idx="186">
                  <c:v>232.75</c:v>
                </c:pt>
                <c:pt idx="187">
                  <c:v>210.5</c:v>
                </c:pt>
                <c:pt idx="188">
                  <c:v>202.25</c:v>
                </c:pt>
                <c:pt idx="189">
                  <c:v>185</c:v>
                </c:pt>
                <c:pt idx="190">
                  <c:v>153</c:v>
                </c:pt>
                <c:pt idx="191">
                  <c:v>244.25</c:v>
                </c:pt>
                <c:pt idx="192">
                  <c:v>193.5</c:v>
                </c:pt>
                <c:pt idx="193">
                  <c:v>224.75</c:v>
                </c:pt>
                <c:pt idx="194">
                  <c:v>162.75</c:v>
                </c:pt>
                <c:pt idx="195">
                  <c:v>180</c:v>
                </c:pt>
                <c:pt idx="196">
                  <c:v>156.25</c:v>
                </c:pt>
                <c:pt idx="197">
                  <c:v>168</c:v>
                </c:pt>
                <c:pt idx="198">
                  <c:v>167.25</c:v>
                </c:pt>
                <c:pt idx="199">
                  <c:v>170.75</c:v>
                </c:pt>
                <c:pt idx="200">
                  <c:v>178.25</c:v>
                </c:pt>
                <c:pt idx="201">
                  <c:v>150</c:v>
                </c:pt>
                <c:pt idx="202">
                  <c:v>200.5</c:v>
                </c:pt>
                <c:pt idx="203">
                  <c:v>184</c:v>
                </c:pt>
                <c:pt idx="204">
                  <c:v>223</c:v>
                </c:pt>
                <c:pt idx="205">
                  <c:v>208.75</c:v>
                </c:pt>
                <c:pt idx="206">
                  <c:v>166</c:v>
                </c:pt>
                <c:pt idx="207">
                  <c:v>195</c:v>
                </c:pt>
                <c:pt idx="208">
                  <c:v>160.5</c:v>
                </c:pt>
                <c:pt idx="209">
                  <c:v>159.75</c:v>
                </c:pt>
                <c:pt idx="210">
                  <c:v>140.5</c:v>
                </c:pt>
                <c:pt idx="211">
                  <c:v>216.25</c:v>
                </c:pt>
                <c:pt idx="212">
                  <c:v>168.25</c:v>
                </c:pt>
                <c:pt idx="213">
                  <c:v>194.75</c:v>
                </c:pt>
                <c:pt idx="214">
                  <c:v>172.75</c:v>
                </c:pt>
                <c:pt idx="215">
                  <c:v>219</c:v>
                </c:pt>
                <c:pt idx="216">
                  <c:v>149.25</c:v>
                </c:pt>
                <c:pt idx="217">
                  <c:v>154.5</c:v>
                </c:pt>
                <c:pt idx="218">
                  <c:v>199.25</c:v>
                </c:pt>
                <c:pt idx="219">
                  <c:v>154.5</c:v>
                </c:pt>
                <c:pt idx="220">
                  <c:v>153.25</c:v>
                </c:pt>
                <c:pt idx="221">
                  <c:v>230</c:v>
                </c:pt>
                <c:pt idx="222">
                  <c:v>161.75</c:v>
                </c:pt>
                <c:pt idx="223">
                  <c:v>142.25</c:v>
                </c:pt>
                <c:pt idx="224">
                  <c:v>179.75</c:v>
                </c:pt>
                <c:pt idx="225">
                  <c:v>126.5</c:v>
                </c:pt>
                <c:pt idx="226">
                  <c:v>169.5</c:v>
                </c:pt>
                <c:pt idx="227">
                  <c:v>198.5</c:v>
                </c:pt>
                <c:pt idx="228">
                  <c:v>174.5</c:v>
                </c:pt>
                <c:pt idx="229">
                  <c:v>167.75</c:v>
                </c:pt>
                <c:pt idx="230">
                  <c:v>147.75</c:v>
                </c:pt>
                <c:pt idx="231">
                  <c:v>182.25</c:v>
                </c:pt>
                <c:pt idx="232">
                  <c:v>175.5</c:v>
                </c:pt>
                <c:pt idx="233">
                  <c:v>161.75</c:v>
                </c:pt>
                <c:pt idx="234">
                  <c:v>157.75</c:v>
                </c:pt>
                <c:pt idx="235">
                  <c:v>168.75</c:v>
                </c:pt>
                <c:pt idx="236">
                  <c:v>191.5</c:v>
                </c:pt>
                <c:pt idx="237">
                  <c:v>219.15</c:v>
                </c:pt>
                <c:pt idx="238">
                  <c:v>155.25</c:v>
                </c:pt>
                <c:pt idx="239">
                  <c:v>189.75</c:v>
                </c:pt>
                <c:pt idx="240">
                  <c:v>127.5</c:v>
                </c:pt>
                <c:pt idx="241">
                  <c:v>224.5</c:v>
                </c:pt>
                <c:pt idx="242">
                  <c:v>234.25</c:v>
                </c:pt>
                <c:pt idx="243">
                  <c:v>227.75</c:v>
                </c:pt>
                <c:pt idx="244">
                  <c:v>199.5</c:v>
                </c:pt>
                <c:pt idx="245">
                  <c:v>155.5</c:v>
                </c:pt>
                <c:pt idx="246">
                  <c:v>215.5</c:v>
                </c:pt>
                <c:pt idx="247">
                  <c:v>134.25</c:v>
                </c:pt>
                <c:pt idx="248">
                  <c:v>201</c:v>
                </c:pt>
                <c:pt idx="249">
                  <c:v>186.75</c:v>
                </c:pt>
                <c:pt idx="250">
                  <c:v>190.75</c:v>
                </c:pt>
                <c:pt idx="251">
                  <c:v>207.5</c:v>
                </c:pt>
              </c:numCache>
            </c:numRef>
          </c:xVal>
          <c:yVal>
            <c:numRef>
              <c:f>template!$C$12:$C$263</c:f>
              <c:numCache>
                <c:formatCode>General</c:formatCode>
                <c:ptCount val="252"/>
                <c:pt idx="0">
                  <c:v>12.6</c:v>
                </c:pt>
                <c:pt idx="1">
                  <c:v>6.9</c:v>
                </c:pt>
                <c:pt idx="2">
                  <c:v>24.6</c:v>
                </c:pt>
                <c:pt idx="3">
                  <c:v>10.9</c:v>
                </c:pt>
                <c:pt idx="4">
                  <c:v>27.8</c:v>
                </c:pt>
                <c:pt idx="5">
                  <c:v>20.6</c:v>
                </c:pt>
                <c:pt idx="6">
                  <c:v>19</c:v>
                </c:pt>
                <c:pt idx="7">
                  <c:v>12.8</c:v>
                </c:pt>
                <c:pt idx="8">
                  <c:v>5.0999999999999996</c:v>
                </c:pt>
                <c:pt idx="9">
                  <c:v>12</c:v>
                </c:pt>
                <c:pt idx="10">
                  <c:v>7.5</c:v>
                </c:pt>
                <c:pt idx="11">
                  <c:v>8.5</c:v>
                </c:pt>
                <c:pt idx="12">
                  <c:v>20.5</c:v>
                </c:pt>
                <c:pt idx="13">
                  <c:v>20.8</c:v>
                </c:pt>
                <c:pt idx="14">
                  <c:v>21.7</c:v>
                </c:pt>
                <c:pt idx="15">
                  <c:v>20.5</c:v>
                </c:pt>
                <c:pt idx="16">
                  <c:v>28.1</c:v>
                </c:pt>
                <c:pt idx="17">
                  <c:v>22.4</c:v>
                </c:pt>
                <c:pt idx="18">
                  <c:v>16.100000000000001</c:v>
                </c:pt>
                <c:pt idx="19">
                  <c:v>16.5</c:v>
                </c:pt>
                <c:pt idx="20">
                  <c:v>19</c:v>
                </c:pt>
                <c:pt idx="21">
                  <c:v>15.3</c:v>
                </c:pt>
                <c:pt idx="22">
                  <c:v>15.7</c:v>
                </c:pt>
                <c:pt idx="23">
                  <c:v>17.600000000000001</c:v>
                </c:pt>
                <c:pt idx="24">
                  <c:v>14.2</c:v>
                </c:pt>
                <c:pt idx="25">
                  <c:v>4.5999999999999996</c:v>
                </c:pt>
                <c:pt idx="26">
                  <c:v>8.5</c:v>
                </c:pt>
                <c:pt idx="27">
                  <c:v>22.4</c:v>
                </c:pt>
                <c:pt idx="28">
                  <c:v>4.7</c:v>
                </c:pt>
                <c:pt idx="29">
                  <c:v>9.4</c:v>
                </c:pt>
                <c:pt idx="30">
                  <c:v>12.3</c:v>
                </c:pt>
                <c:pt idx="31">
                  <c:v>6.5</c:v>
                </c:pt>
                <c:pt idx="32">
                  <c:v>13.4</c:v>
                </c:pt>
                <c:pt idx="33">
                  <c:v>20.9</c:v>
                </c:pt>
                <c:pt idx="34">
                  <c:v>31.1</c:v>
                </c:pt>
                <c:pt idx="35">
                  <c:v>38.200000000000003</c:v>
                </c:pt>
                <c:pt idx="36">
                  <c:v>23.6</c:v>
                </c:pt>
                <c:pt idx="37">
                  <c:v>27.5</c:v>
                </c:pt>
                <c:pt idx="38">
                  <c:v>33.799999999999997</c:v>
                </c:pt>
                <c:pt idx="39">
                  <c:v>31.3</c:v>
                </c:pt>
                <c:pt idx="40">
                  <c:v>33.1</c:v>
                </c:pt>
                <c:pt idx="41">
                  <c:v>31.7</c:v>
                </c:pt>
                <c:pt idx="42">
                  <c:v>30.4</c:v>
                </c:pt>
                <c:pt idx="43">
                  <c:v>30.8</c:v>
                </c:pt>
                <c:pt idx="44">
                  <c:v>8.4</c:v>
                </c:pt>
                <c:pt idx="45">
                  <c:v>14.1</c:v>
                </c:pt>
                <c:pt idx="46">
                  <c:v>11.2</c:v>
                </c:pt>
                <c:pt idx="47">
                  <c:v>6.4</c:v>
                </c:pt>
                <c:pt idx="48">
                  <c:v>13.4</c:v>
                </c:pt>
                <c:pt idx="49">
                  <c:v>5</c:v>
                </c:pt>
                <c:pt idx="50">
                  <c:v>10.7</c:v>
                </c:pt>
                <c:pt idx="51">
                  <c:v>7.4</c:v>
                </c:pt>
                <c:pt idx="52">
                  <c:v>8.6999999999999993</c:v>
                </c:pt>
                <c:pt idx="53">
                  <c:v>7.1</c:v>
                </c:pt>
                <c:pt idx="54">
                  <c:v>4.9000000000000004</c:v>
                </c:pt>
                <c:pt idx="55">
                  <c:v>22.2</c:v>
                </c:pt>
                <c:pt idx="56">
                  <c:v>20.100000000000001</c:v>
                </c:pt>
                <c:pt idx="57">
                  <c:v>27.1</c:v>
                </c:pt>
                <c:pt idx="58">
                  <c:v>30.4</c:v>
                </c:pt>
                <c:pt idx="59">
                  <c:v>24</c:v>
                </c:pt>
                <c:pt idx="60">
                  <c:v>25.4</c:v>
                </c:pt>
                <c:pt idx="61">
                  <c:v>28.8</c:v>
                </c:pt>
                <c:pt idx="62">
                  <c:v>29.6</c:v>
                </c:pt>
                <c:pt idx="63">
                  <c:v>25.1</c:v>
                </c:pt>
                <c:pt idx="64">
                  <c:v>31</c:v>
                </c:pt>
                <c:pt idx="65">
                  <c:v>28.9</c:v>
                </c:pt>
                <c:pt idx="66">
                  <c:v>21.1</c:v>
                </c:pt>
                <c:pt idx="67">
                  <c:v>14</c:v>
                </c:pt>
                <c:pt idx="68">
                  <c:v>7.1</c:v>
                </c:pt>
                <c:pt idx="69">
                  <c:v>13.2</c:v>
                </c:pt>
                <c:pt idx="70">
                  <c:v>23.7</c:v>
                </c:pt>
                <c:pt idx="71">
                  <c:v>9.4</c:v>
                </c:pt>
                <c:pt idx="72">
                  <c:v>9.1</c:v>
                </c:pt>
                <c:pt idx="73">
                  <c:v>13.7</c:v>
                </c:pt>
                <c:pt idx="74">
                  <c:v>12</c:v>
                </c:pt>
                <c:pt idx="75">
                  <c:v>18.3</c:v>
                </c:pt>
                <c:pt idx="76">
                  <c:v>9.1999999999999993</c:v>
                </c:pt>
                <c:pt idx="77">
                  <c:v>21.7</c:v>
                </c:pt>
                <c:pt idx="78">
                  <c:v>21.1</c:v>
                </c:pt>
                <c:pt idx="79">
                  <c:v>18.600000000000001</c:v>
                </c:pt>
                <c:pt idx="80">
                  <c:v>30.2</c:v>
                </c:pt>
                <c:pt idx="81">
                  <c:v>26</c:v>
                </c:pt>
                <c:pt idx="82">
                  <c:v>18.2</c:v>
                </c:pt>
                <c:pt idx="83">
                  <c:v>26.2</c:v>
                </c:pt>
                <c:pt idx="84">
                  <c:v>26.1</c:v>
                </c:pt>
                <c:pt idx="85">
                  <c:v>25.8</c:v>
                </c:pt>
                <c:pt idx="86">
                  <c:v>15</c:v>
                </c:pt>
                <c:pt idx="87">
                  <c:v>22.6</c:v>
                </c:pt>
                <c:pt idx="88">
                  <c:v>8.8000000000000007</c:v>
                </c:pt>
                <c:pt idx="89">
                  <c:v>14.3</c:v>
                </c:pt>
                <c:pt idx="90">
                  <c:v>20.2</c:v>
                </c:pt>
                <c:pt idx="91">
                  <c:v>18.100000000000001</c:v>
                </c:pt>
                <c:pt idx="92">
                  <c:v>9.1999999999999993</c:v>
                </c:pt>
                <c:pt idx="93">
                  <c:v>24.2</c:v>
                </c:pt>
                <c:pt idx="94">
                  <c:v>9.6</c:v>
                </c:pt>
                <c:pt idx="95">
                  <c:v>17.3</c:v>
                </c:pt>
                <c:pt idx="96">
                  <c:v>10.1</c:v>
                </c:pt>
                <c:pt idx="97">
                  <c:v>11.1</c:v>
                </c:pt>
                <c:pt idx="98">
                  <c:v>17.7</c:v>
                </c:pt>
                <c:pt idx="99">
                  <c:v>21.7</c:v>
                </c:pt>
                <c:pt idx="100">
                  <c:v>20.8</c:v>
                </c:pt>
                <c:pt idx="101">
                  <c:v>20.100000000000001</c:v>
                </c:pt>
                <c:pt idx="102">
                  <c:v>19.8</c:v>
                </c:pt>
                <c:pt idx="103">
                  <c:v>21.9</c:v>
                </c:pt>
                <c:pt idx="104">
                  <c:v>24.7</c:v>
                </c:pt>
                <c:pt idx="105">
                  <c:v>17.8</c:v>
                </c:pt>
                <c:pt idx="106">
                  <c:v>19.100000000000001</c:v>
                </c:pt>
                <c:pt idx="107">
                  <c:v>18.2</c:v>
                </c:pt>
                <c:pt idx="108">
                  <c:v>17.2</c:v>
                </c:pt>
                <c:pt idx="109">
                  <c:v>21</c:v>
                </c:pt>
                <c:pt idx="110">
                  <c:v>19.5</c:v>
                </c:pt>
                <c:pt idx="111">
                  <c:v>27.1</c:v>
                </c:pt>
                <c:pt idx="112">
                  <c:v>21.6</c:v>
                </c:pt>
                <c:pt idx="113">
                  <c:v>20.9</c:v>
                </c:pt>
                <c:pt idx="114">
                  <c:v>25.9</c:v>
                </c:pt>
                <c:pt idx="115">
                  <c:v>16.7</c:v>
                </c:pt>
                <c:pt idx="116">
                  <c:v>19.8</c:v>
                </c:pt>
                <c:pt idx="117">
                  <c:v>14.1</c:v>
                </c:pt>
                <c:pt idx="118">
                  <c:v>25.1</c:v>
                </c:pt>
                <c:pt idx="119">
                  <c:v>17.899999999999999</c:v>
                </c:pt>
                <c:pt idx="120">
                  <c:v>27</c:v>
                </c:pt>
                <c:pt idx="121">
                  <c:v>24.6</c:v>
                </c:pt>
                <c:pt idx="122">
                  <c:v>14.8</c:v>
                </c:pt>
                <c:pt idx="123">
                  <c:v>16</c:v>
                </c:pt>
                <c:pt idx="124">
                  <c:v>14</c:v>
                </c:pt>
                <c:pt idx="125">
                  <c:v>17.399999999999999</c:v>
                </c:pt>
                <c:pt idx="126">
                  <c:v>26.4</c:v>
                </c:pt>
                <c:pt idx="127">
                  <c:v>17.399999999999999</c:v>
                </c:pt>
                <c:pt idx="128">
                  <c:v>20.399999999999999</c:v>
                </c:pt>
                <c:pt idx="129">
                  <c:v>15</c:v>
                </c:pt>
                <c:pt idx="130">
                  <c:v>18</c:v>
                </c:pt>
                <c:pt idx="131">
                  <c:v>22.2</c:v>
                </c:pt>
                <c:pt idx="132">
                  <c:v>23.1</c:v>
                </c:pt>
                <c:pt idx="133">
                  <c:v>25.3</c:v>
                </c:pt>
                <c:pt idx="134">
                  <c:v>23.8</c:v>
                </c:pt>
                <c:pt idx="135">
                  <c:v>26.3</c:v>
                </c:pt>
                <c:pt idx="136">
                  <c:v>21.4</c:v>
                </c:pt>
                <c:pt idx="137">
                  <c:v>28.4</c:v>
                </c:pt>
                <c:pt idx="138">
                  <c:v>21.8</c:v>
                </c:pt>
                <c:pt idx="139">
                  <c:v>20.100000000000001</c:v>
                </c:pt>
                <c:pt idx="140">
                  <c:v>24.3</c:v>
                </c:pt>
                <c:pt idx="141">
                  <c:v>18.100000000000001</c:v>
                </c:pt>
                <c:pt idx="142">
                  <c:v>22.7</c:v>
                </c:pt>
                <c:pt idx="143">
                  <c:v>9.9</c:v>
                </c:pt>
                <c:pt idx="144">
                  <c:v>10.8</c:v>
                </c:pt>
                <c:pt idx="145">
                  <c:v>14.4</c:v>
                </c:pt>
                <c:pt idx="146">
                  <c:v>19</c:v>
                </c:pt>
                <c:pt idx="147">
                  <c:v>28.6</c:v>
                </c:pt>
                <c:pt idx="148">
                  <c:v>6.1</c:v>
                </c:pt>
                <c:pt idx="149">
                  <c:v>24.5</c:v>
                </c:pt>
                <c:pt idx="150">
                  <c:v>9.9</c:v>
                </c:pt>
                <c:pt idx="151">
                  <c:v>19.100000000000001</c:v>
                </c:pt>
                <c:pt idx="152">
                  <c:v>10.6</c:v>
                </c:pt>
                <c:pt idx="153">
                  <c:v>16.5</c:v>
                </c:pt>
                <c:pt idx="154">
                  <c:v>20.5</c:v>
                </c:pt>
                <c:pt idx="155">
                  <c:v>17.2</c:v>
                </c:pt>
                <c:pt idx="156">
                  <c:v>30.1</c:v>
                </c:pt>
                <c:pt idx="157">
                  <c:v>10.5</c:v>
                </c:pt>
                <c:pt idx="158">
                  <c:v>12.8</c:v>
                </c:pt>
                <c:pt idx="159">
                  <c:v>22</c:v>
                </c:pt>
                <c:pt idx="160">
                  <c:v>9.9</c:v>
                </c:pt>
                <c:pt idx="161">
                  <c:v>14.8</c:v>
                </c:pt>
                <c:pt idx="162">
                  <c:v>13.3</c:v>
                </c:pt>
                <c:pt idx="163">
                  <c:v>15.2</c:v>
                </c:pt>
                <c:pt idx="164">
                  <c:v>26.5</c:v>
                </c:pt>
                <c:pt idx="165">
                  <c:v>19</c:v>
                </c:pt>
                <c:pt idx="166">
                  <c:v>21.4</c:v>
                </c:pt>
                <c:pt idx="167">
                  <c:v>20</c:v>
                </c:pt>
                <c:pt idx="168">
                  <c:v>34.700000000000003</c:v>
                </c:pt>
                <c:pt idx="169">
                  <c:v>16.5</c:v>
                </c:pt>
                <c:pt idx="170">
                  <c:v>4.0999999999999996</c:v>
                </c:pt>
                <c:pt idx="171">
                  <c:v>1.9</c:v>
                </c:pt>
                <c:pt idx="172">
                  <c:v>20.2</c:v>
                </c:pt>
                <c:pt idx="173">
                  <c:v>16.8</c:v>
                </c:pt>
                <c:pt idx="174">
                  <c:v>24.6</c:v>
                </c:pt>
                <c:pt idx="175">
                  <c:v>10.4</c:v>
                </c:pt>
                <c:pt idx="176">
                  <c:v>13.4</c:v>
                </c:pt>
                <c:pt idx="177">
                  <c:v>28.8</c:v>
                </c:pt>
                <c:pt idx="178">
                  <c:v>22</c:v>
                </c:pt>
                <c:pt idx="179">
                  <c:v>16.8</c:v>
                </c:pt>
                <c:pt idx="180">
                  <c:v>25.8</c:v>
                </c:pt>
                <c:pt idx="181">
                  <c:v>0</c:v>
                </c:pt>
                <c:pt idx="182">
                  <c:v>11.9</c:v>
                </c:pt>
                <c:pt idx="183">
                  <c:v>12.4</c:v>
                </c:pt>
                <c:pt idx="184">
                  <c:v>17.399999999999999</c:v>
                </c:pt>
                <c:pt idx="185">
                  <c:v>9.1999999999999993</c:v>
                </c:pt>
                <c:pt idx="186">
                  <c:v>23</c:v>
                </c:pt>
                <c:pt idx="187">
                  <c:v>20.100000000000001</c:v>
                </c:pt>
                <c:pt idx="188">
                  <c:v>20.2</c:v>
                </c:pt>
                <c:pt idx="189">
                  <c:v>23.8</c:v>
                </c:pt>
                <c:pt idx="190">
                  <c:v>11.8</c:v>
                </c:pt>
                <c:pt idx="191">
                  <c:v>36.5</c:v>
                </c:pt>
                <c:pt idx="192">
                  <c:v>16</c:v>
                </c:pt>
                <c:pt idx="193">
                  <c:v>24</c:v>
                </c:pt>
                <c:pt idx="194">
                  <c:v>22.3</c:v>
                </c:pt>
                <c:pt idx="195">
                  <c:v>24.8</c:v>
                </c:pt>
                <c:pt idx="196">
                  <c:v>21.5</c:v>
                </c:pt>
                <c:pt idx="197">
                  <c:v>17.600000000000001</c:v>
                </c:pt>
                <c:pt idx="198">
                  <c:v>7.3</c:v>
                </c:pt>
                <c:pt idx="199">
                  <c:v>22.6</c:v>
                </c:pt>
                <c:pt idx="200">
                  <c:v>12.5</c:v>
                </c:pt>
                <c:pt idx="201">
                  <c:v>21.7</c:v>
                </c:pt>
                <c:pt idx="202">
                  <c:v>27.7</c:v>
                </c:pt>
                <c:pt idx="203">
                  <c:v>6.8</c:v>
                </c:pt>
                <c:pt idx="204">
                  <c:v>33.4</c:v>
                </c:pt>
                <c:pt idx="205">
                  <c:v>16.600000000000001</c:v>
                </c:pt>
                <c:pt idx="206">
                  <c:v>31.7</c:v>
                </c:pt>
                <c:pt idx="207">
                  <c:v>31.5</c:v>
                </c:pt>
                <c:pt idx="208">
                  <c:v>10.1</c:v>
                </c:pt>
                <c:pt idx="209">
                  <c:v>11.3</c:v>
                </c:pt>
                <c:pt idx="210">
                  <c:v>7.8</c:v>
                </c:pt>
                <c:pt idx="211">
                  <c:v>26.4</c:v>
                </c:pt>
                <c:pt idx="212">
                  <c:v>19.3</c:v>
                </c:pt>
                <c:pt idx="213">
                  <c:v>18.5</c:v>
                </c:pt>
                <c:pt idx="214">
                  <c:v>19.3</c:v>
                </c:pt>
                <c:pt idx="215">
                  <c:v>45.1</c:v>
                </c:pt>
                <c:pt idx="216">
                  <c:v>13.8</c:v>
                </c:pt>
                <c:pt idx="217">
                  <c:v>8.1999999999999993</c:v>
                </c:pt>
                <c:pt idx="218">
                  <c:v>23.9</c:v>
                </c:pt>
                <c:pt idx="219">
                  <c:v>15.1</c:v>
                </c:pt>
                <c:pt idx="220">
                  <c:v>12.7</c:v>
                </c:pt>
                <c:pt idx="221">
                  <c:v>25.3</c:v>
                </c:pt>
                <c:pt idx="222">
                  <c:v>11.9</c:v>
                </c:pt>
                <c:pt idx="223">
                  <c:v>6.1</c:v>
                </c:pt>
                <c:pt idx="224">
                  <c:v>11.3</c:v>
                </c:pt>
                <c:pt idx="225">
                  <c:v>12.8</c:v>
                </c:pt>
                <c:pt idx="226">
                  <c:v>14.9</c:v>
                </c:pt>
                <c:pt idx="227">
                  <c:v>24.5</c:v>
                </c:pt>
                <c:pt idx="228">
                  <c:v>15</c:v>
                </c:pt>
                <c:pt idx="229">
                  <c:v>16.899999999999999</c:v>
                </c:pt>
                <c:pt idx="230">
                  <c:v>11.1</c:v>
                </c:pt>
                <c:pt idx="231">
                  <c:v>16.100000000000001</c:v>
                </c:pt>
                <c:pt idx="232">
                  <c:v>15.5</c:v>
                </c:pt>
                <c:pt idx="233">
                  <c:v>25.9</c:v>
                </c:pt>
                <c:pt idx="234">
                  <c:v>25.5</c:v>
                </c:pt>
                <c:pt idx="235">
                  <c:v>18.399999999999999</c:v>
                </c:pt>
                <c:pt idx="236">
                  <c:v>24</c:v>
                </c:pt>
                <c:pt idx="237">
                  <c:v>26.4</c:v>
                </c:pt>
                <c:pt idx="238">
                  <c:v>12.7</c:v>
                </c:pt>
                <c:pt idx="239">
                  <c:v>28.8</c:v>
                </c:pt>
                <c:pt idx="240">
                  <c:v>17</c:v>
                </c:pt>
                <c:pt idx="241">
                  <c:v>33.6</c:v>
                </c:pt>
                <c:pt idx="242">
                  <c:v>29.3</c:v>
                </c:pt>
                <c:pt idx="243">
                  <c:v>31.4</c:v>
                </c:pt>
                <c:pt idx="244">
                  <c:v>28.1</c:v>
                </c:pt>
                <c:pt idx="245">
                  <c:v>15.3</c:v>
                </c:pt>
                <c:pt idx="246">
                  <c:v>29.1</c:v>
                </c:pt>
                <c:pt idx="247">
                  <c:v>11.5</c:v>
                </c:pt>
                <c:pt idx="248">
                  <c:v>32.299999999999997</c:v>
                </c:pt>
                <c:pt idx="249">
                  <c:v>28.3</c:v>
                </c:pt>
                <c:pt idx="250">
                  <c:v>25.3</c:v>
                </c:pt>
                <c:pt idx="251">
                  <c:v>30.7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42-4315-A2DA-652DA2183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391616"/>
        <c:axId val="422567344"/>
      </c:scatterChart>
      <c:valAx>
        <c:axId val="37439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567344"/>
        <c:crosses val="autoZero"/>
        <c:crossBetween val="midCat"/>
      </c:valAx>
      <c:valAx>
        <c:axId val="42256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9161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5</xdr:col>
      <xdr:colOff>123825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sheetData>
    <row r="1" spans="1:3" x14ac:dyDescent="0.2">
      <c r="A1" s="30" t="s">
        <v>13</v>
      </c>
      <c r="B1" s="30" t="s">
        <v>14</v>
      </c>
      <c r="C1" s="30" t="s">
        <v>15</v>
      </c>
    </row>
    <row r="2" spans="1:3" x14ac:dyDescent="0.2">
      <c r="A2" s="12">
        <v>1</v>
      </c>
      <c r="B2" s="12">
        <v>154.25</v>
      </c>
      <c r="C2" s="12">
        <v>12.6</v>
      </c>
    </row>
    <row r="3" spans="1:3" x14ac:dyDescent="0.2">
      <c r="A3" s="12">
        <v>2</v>
      </c>
      <c r="B3" s="12">
        <v>173.25</v>
      </c>
      <c r="C3" s="12">
        <v>6.9</v>
      </c>
    </row>
    <row r="4" spans="1:3" x14ac:dyDescent="0.2">
      <c r="A4" s="12">
        <v>3</v>
      </c>
      <c r="B4" s="12">
        <v>154</v>
      </c>
      <c r="C4" s="12">
        <v>24.6</v>
      </c>
    </row>
    <row r="5" spans="1:3" x14ac:dyDescent="0.2">
      <c r="A5" s="12">
        <v>4</v>
      </c>
      <c r="B5" s="12">
        <v>184.75</v>
      </c>
      <c r="C5" s="12">
        <v>10.9</v>
      </c>
    </row>
    <row r="6" spans="1:3" x14ac:dyDescent="0.2">
      <c r="A6" s="12">
        <v>5</v>
      </c>
      <c r="B6" s="12">
        <v>184.25</v>
      </c>
      <c r="C6" s="12">
        <v>27.8</v>
      </c>
    </row>
    <row r="7" spans="1:3" x14ac:dyDescent="0.2">
      <c r="A7" s="12">
        <v>6</v>
      </c>
      <c r="B7" s="12">
        <v>210.25</v>
      </c>
      <c r="C7" s="12">
        <v>20.6</v>
      </c>
    </row>
    <row r="8" spans="1:3" x14ac:dyDescent="0.2">
      <c r="A8" s="12">
        <v>7</v>
      </c>
      <c r="B8" s="12">
        <v>181</v>
      </c>
      <c r="C8" s="12">
        <v>19</v>
      </c>
    </row>
    <row r="9" spans="1:3" x14ac:dyDescent="0.2">
      <c r="A9" s="12">
        <v>8</v>
      </c>
      <c r="B9" s="12">
        <v>176</v>
      </c>
      <c r="C9" s="12">
        <v>12.8</v>
      </c>
    </row>
    <row r="10" spans="1:3" x14ac:dyDescent="0.2">
      <c r="A10" s="12">
        <v>9</v>
      </c>
      <c r="B10" s="12">
        <v>191</v>
      </c>
      <c r="C10" s="12">
        <v>5.0999999999999996</v>
      </c>
    </row>
    <row r="11" spans="1:3" x14ac:dyDescent="0.2">
      <c r="A11" s="12">
        <v>10</v>
      </c>
      <c r="B11" s="12">
        <v>198.25</v>
      </c>
      <c r="C11" s="12">
        <v>12</v>
      </c>
    </row>
    <row r="12" spans="1:3" x14ac:dyDescent="0.2">
      <c r="A12" s="12">
        <v>11</v>
      </c>
      <c r="B12" s="12">
        <v>186.25</v>
      </c>
      <c r="C12" s="12">
        <v>7.5</v>
      </c>
    </row>
    <row r="13" spans="1:3" x14ac:dyDescent="0.2">
      <c r="A13" s="12">
        <v>12</v>
      </c>
      <c r="B13" s="12">
        <v>216</v>
      </c>
      <c r="C13" s="12">
        <v>8.5</v>
      </c>
    </row>
    <row r="14" spans="1:3" x14ac:dyDescent="0.2">
      <c r="A14" s="12">
        <v>13</v>
      </c>
      <c r="B14" s="12">
        <v>180.5</v>
      </c>
      <c r="C14" s="12">
        <v>20.5</v>
      </c>
    </row>
    <row r="15" spans="1:3" x14ac:dyDescent="0.2">
      <c r="A15" s="12">
        <v>14</v>
      </c>
      <c r="B15" s="12">
        <v>205.25</v>
      </c>
      <c r="C15" s="12">
        <v>20.8</v>
      </c>
    </row>
    <row r="16" spans="1:3" x14ac:dyDescent="0.2">
      <c r="A16" s="12">
        <v>15</v>
      </c>
      <c r="B16" s="12">
        <v>187.75</v>
      </c>
      <c r="C16" s="12">
        <v>21.7</v>
      </c>
    </row>
    <row r="17" spans="1:3" x14ac:dyDescent="0.2">
      <c r="A17" s="12">
        <v>16</v>
      </c>
      <c r="B17" s="12">
        <v>162.75</v>
      </c>
      <c r="C17" s="12">
        <v>20.5</v>
      </c>
    </row>
    <row r="18" spans="1:3" x14ac:dyDescent="0.2">
      <c r="A18" s="12">
        <v>17</v>
      </c>
      <c r="B18" s="12">
        <v>195.75</v>
      </c>
      <c r="C18" s="12">
        <v>28.1</v>
      </c>
    </row>
    <row r="19" spans="1:3" x14ac:dyDescent="0.2">
      <c r="A19" s="12">
        <v>18</v>
      </c>
      <c r="B19" s="12">
        <v>209.25</v>
      </c>
      <c r="C19" s="12">
        <v>22.4</v>
      </c>
    </row>
    <row r="20" spans="1:3" x14ac:dyDescent="0.2">
      <c r="A20" s="12">
        <v>19</v>
      </c>
      <c r="B20" s="12">
        <v>183.75</v>
      </c>
      <c r="C20" s="12">
        <v>16.100000000000001</v>
      </c>
    </row>
    <row r="21" spans="1:3" x14ac:dyDescent="0.2">
      <c r="A21" s="12">
        <v>20</v>
      </c>
      <c r="B21" s="12">
        <v>211.75</v>
      </c>
      <c r="C21" s="12">
        <v>16.5</v>
      </c>
    </row>
    <row r="22" spans="1:3" x14ac:dyDescent="0.2">
      <c r="A22" s="12">
        <v>21</v>
      </c>
      <c r="B22" s="12">
        <v>179</v>
      </c>
      <c r="C22" s="12">
        <v>19</v>
      </c>
    </row>
    <row r="23" spans="1:3" x14ac:dyDescent="0.2">
      <c r="A23" s="12">
        <v>22</v>
      </c>
      <c r="B23" s="12">
        <v>200.5</v>
      </c>
      <c r="C23" s="12">
        <v>15.3</v>
      </c>
    </row>
    <row r="24" spans="1:3" x14ac:dyDescent="0.2">
      <c r="A24" s="12">
        <v>23</v>
      </c>
      <c r="B24" s="12">
        <v>140.25</v>
      </c>
      <c r="C24" s="12">
        <v>15.7</v>
      </c>
    </row>
    <row r="25" spans="1:3" x14ac:dyDescent="0.2">
      <c r="A25" s="12">
        <v>24</v>
      </c>
      <c r="B25" s="12">
        <v>148.75</v>
      </c>
      <c r="C25" s="12">
        <v>17.600000000000001</v>
      </c>
    </row>
    <row r="26" spans="1:3" x14ac:dyDescent="0.2">
      <c r="A26" s="12">
        <v>25</v>
      </c>
      <c r="B26" s="12">
        <v>151.25</v>
      </c>
      <c r="C26" s="12">
        <v>14.2</v>
      </c>
    </row>
    <row r="27" spans="1:3" x14ac:dyDescent="0.2">
      <c r="A27" s="12">
        <v>26</v>
      </c>
      <c r="B27" s="12">
        <v>159.25</v>
      </c>
      <c r="C27" s="12">
        <v>4.5999999999999996</v>
      </c>
    </row>
    <row r="28" spans="1:3" x14ac:dyDescent="0.2">
      <c r="A28" s="12">
        <v>27</v>
      </c>
      <c r="B28" s="12">
        <v>131.5</v>
      </c>
      <c r="C28" s="12">
        <v>8.5</v>
      </c>
    </row>
    <row r="29" spans="1:3" x14ac:dyDescent="0.2">
      <c r="A29" s="12">
        <v>28</v>
      </c>
      <c r="B29" s="12">
        <v>148</v>
      </c>
      <c r="C29" s="12">
        <v>22.4</v>
      </c>
    </row>
    <row r="30" spans="1:3" x14ac:dyDescent="0.2">
      <c r="A30" s="12">
        <v>29</v>
      </c>
      <c r="B30" s="12">
        <v>133.25</v>
      </c>
      <c r="C30" s="12">
        <v>4.7</v>
      </c>
    </row>
    <row r="31" spans="1:3" x14ac:dyDescent="0.2">
      <c r="A31" s="12">
        <v>30</v>
      </c>
      <c r="B31" s="12">
        <v>160.75</v>
      </c>
      <c r="C31" s="12">
        <v>9.4</v>
      </c>
    </row>
    <row r="32" spans="1:3" x14ac:dyDescent="0.2">
      <c r="A32" s="12">
        <v>31</v>
      </c>
      <c r="B32" s="12">
        <v>182</v>
      </c>
      <c r="C32" s="12">
        <v>12.3</v>
      </c>
    </row>
    <row r="33" spans="1:3" x14ac:dyDescent="0.2">
      <c r="A33" s="12">
        <v>32</v>
      </c>
      <c r="B33" s="12">
        <v>160.25</v>
      </c>
      <c r="C33" s="12">
        <v>6.5</v>
      </c>
    </row>
    <row r="34" spans="1:3" x14ac:dyDescent="0.2">
      <c r="A34" s="12">
        <v>33</v>
      </c>
      <c r="B34" s="12">
        <v>168</v>
      </c>
      <c r="C34" s="12">
        <v>13.4</v>
      </c>
    </row>
    <row r="35" spans="1:3" x14ac:dyDescent="0.2">
      <c r="A35" s="12">
        <v>34</v>
      </c>
      <c r="B35" s="12">
        <v>218.5</v>
      </c>
      <c r="C35" s="12">
        <v>20.9</v>
      </c>
    </row>
    <row r="36" spans="1:3" x14ac:dyDescent="0.2">
      <c r="A36" s="12">
        <v>35</v>
      </c>
      <c r="B36" s="12">
        <v>247.25</v>
      </c>
      <c r="C36" s="12">
        <v>31.1</v>
      </c>
    </row>
    <row r="37" spans="1:3" x14ac:dyDescent="0.2">
      <c r="A37" s="12">
        <v>36</v>
      </c>
      <c r="B37" s="12">
        <v>191.75</v>
      </c>
      <c r="C37" s="12">
        <v>38.200000000000003</v>
      </c>
    </row>
    <row r="38" spans="1:3" x14ac:dyDescent="0.2">
      <c r="A38" s="12">
        <v>37</v>
      </c>
      <c r="B38" s="12">
        <v>202.25</v>
      </c>
      <c r="C38" s="12">
        <v>23.6</v>
      </c>
    </row>
    <row r="39" spans="1:3" x14ac:dyDescent="0.2">
      <c r="A39" s="12">
        <v>38</v>
      </c>
      <c r="B39" s="12">
        <v>196.75</v>
      </c>
      <c r="C39" s="12">
        <v>27.5</v>
      </c>
    </row>
    <row r="40" spans="1:3" x14ac:dyDescent="0.2">
      <c r="A40" s="12">
        <v>39</v>
      </c>
      <c r="B40" s="12">
        <v>363.15</v>
      </c>
      <c r="C40" s="12">
        <v>33.799999999999997</v>
      </c>
    </row>
    <row r="41" spans="1:3" x14ac:dyDescent="0.2">
      <c r="A41" s="12">
        <v>40</v>
      </c>
      <c r="B41" s="12">
        <v>203</v>
      </c>
      <c r="C41" s="12">
        <v>31.3</v>
      </c>
    </row>
    <row r="42" spans="1:3" x14ac:dyDescent="0.2">
      <c r="A42" s="12">
        <v>41</v>
      </c>
      <c r="B42" s="12">
        <v>262.75</v>
      </c>
      <c r="C42" s="12">
        <v>33.1</v>
      </c>
    </row>
    <row r="43" spans="1:3" x14ac:dyDescent="0.2">
      <c r="A43" s="12">
        <v>42</v>
      </c>
      <c r="B43" s="12">
        <v>205</v>
      </c>
      <c r="C43" s="12">
        <v>31.7</v>
      </c>
    </row>
    <row r="44" spans="1:3" x14ac:dyDescent="0.2">
      <c r="A44" s="12">
        <v>43</v>
      </c>
      <c r="B44" s="12">
        <v>217</v>
      </c>
      <c r="C44" s="12">
        <v>30.4</v>
      </c>
    </row>
    <row r="45" spans="1:3" x14ac:dyDescent="0.2">
      <c r="A45" s="12">
        <v>44</v>
      </c>
      <c r="B45" s="12">
        <v>212</v>
      </c>
      <c r="C45" s="12">
        <v>30.8</v>
      </c>
    </row>
    <row r="46" spans="1:3" x14ac:dyDescent="0.2">
      <c r="A46" s="12">
        <v>45</v>
      </c>
      <c r="B46" s="12">
        <v>125.25</v>
      </c>
      <c r="C46" s="12">
        <v>8.4</v>
      </c>
    </row>
    <row r="47" spans="1:3" x14ac:dyDescent="0.2">
      <c r="A47" s="12">
        <v>46</v>
      </c>
      <c r="B47" s="12">
        <v>164.25</v>
      </c>
      <c r="C47" s="12">
        <v>14.1</v>
      </c>
    </row>
    <row r="48" spans="1:3" x14ac:dyDescent="0.2">
      <c r="A48" s="12">
        <v>47</v>
      </c>
      <c r="B48" s="12">
        <v>133.5</v>
      </c>
      <c r="C48" s="12">
        <v>11.2</v>
      </c>
    </row>
    <row r="49" spans="1:3" x14ac:dyDescent="0.2">
      <c r="A49" s="12">
        <v>48</v>
      </c>
      <c r="B49" s="12">
        <v>148.5</v>
      </c>
      <c r="C49" s="12">
        <v>6.4</v>
      </c>
    </row>
    <row r="50" spans="1:3" x14ac:dyDescent="0.2">
      <c r="A50" s="12">
        <v>49</v>
      </c>
      <c r="B50" s="12">
        <v>135.75</v>
      </c>
      <c r="C50" s="12">
        <v>13.4</v>
      </c>
    </row>
    <row r="51" spans="1:3" x14ac:dyDescent="0.2">
      <c r="A51" s="12">
        <v>50</v>
      </c>
      <c r="B51" s="12">
        <v>127.5</v>
      </c>
      <c r="C51" s="12">
        <v>5</v>
      </c>
    </row>
    <row r="52" spans="1:3" x14ac:dyDescent="0.2">
      <c r="A52" s="12">
        <v>51</v>
      </c>
      <c r="B52" s="12">
        <v>158.25</v>
      </c>
      <c r="C52" s="12">
        <v>10.7</v>
      </c>
    </row>
    <row r="53" spans="1:3" x14ac:dyDescent="0.2">
      <c r="A53" s="12">
        <v>52</v>
      </c>
      <c r="B53" s="12">
        <v>139.25</v>
      </c>
      <c r="C53" s="12">
        <v>7.4</v>
      </c>
    </row>
    <row r="54" spans="1:3" x14ac:dyDescent="0.2">
      <c r="A54" s="12">
        <v>53</v>
      </c>
      <c r="B54" s="12">
        <v>137.25</v>
      </c>
      <c r="C54" s="12">
        <v>8.6999999999999993</v>
      </c>
    </row>
    <row r="55" spans="1:3" x14ac:dyDescent="0.2">
      <c r="A55" s="12">
        <v>54</v>
      </c>
      <c r="B55" s="12">
        <v>152.75</v>
      </c>
      <c r="C55" s="12">
        <v>7.1</v>
      </c>
    </row>
    <row r="56" spans="1:3" x14ac:dyDescent="0.2">
      <c r="A56" s="12">
        <v>55</v>
      </c>
      <c r="B56" s="12">
        <v>136.25</v>
      </c>
      <c r="C56" s="12">
        <v>4.9000000000000004</v>
      </c>
    </row>
    <row r="57" spans="1:3" x14ac:dyDescent="0.2">
      <c r="A57" s="12">
        <v>56</v>
      </c>
      <c r="B57" s="12">
        <v>198</v>
      </c>
      <c r="C57" s="12">
        <v>22.2</v>
      </c>
    </row>
    <row r="58" spans="1:3" x14ac:dyDescent="0.2">
      <c r="A58" s="12">
        <v>57</v>
      </c>
      <c r="B58" s="12">
        <v>181.5</v>
      </c>
      <c r="C58" s="12">
        <v>20.100000000000001</v>
      </c>
    </row>
    <row r="59" spans="1:3" x14ac:dyDescent="0.2">
      <c r="A59" s="12">
        <v>58</v>
      </c>
      <c r="B59" s="12">
        <v>201.25</v>
      </c>
      <c r="C59" s="12">
        <v>27.1</v>
      </c>
    </row>
    <row r="60" spans="1:3" x14ac:dyDescent="0.2">
      <c r="A60" s="12">
        <v>59</v>
      </c>
      <c r="B60" s="12">
        <v>202.5</v>
      </c>
      <c r="C60" s="12">
        <v>30.4</v>
      </c>
    </row>
    <row r="61" spans="1:3" x14ac:dyDescent="0.2">
      <c r="A61" s="12">
        <v>60</v>
      </c>
      <c r="B61" s="12">
        <v>179.75</v>
      </c>
      <c r="C61" s="12">
        <v>24</v>
      </c>
    </row>
    <row r="62" spans="1:3" x14ac:dyDescent="0.2">
      <c r="A62" s="12">
        <v>61</v>
      </c>
      <c r="B62" s="12">
        <v>216</v>
      </c>
      <c r="C62" s="12">
        <v>25.4</v>
      </c>
    </row>
    <row r="63" spans="1:3" x14ac:dyDescent="0.2">
      <c r="A63" s="12">
        <v>62</v>
      </c>
      <c r="B63" s="12">
        <v>178.75</v>
      </c>
      <c r="C63" s="12">
        <v>28.8</v>
      </c>
    </row>
    <row r="64" spans="1:3" x14ac:dyDescent="0.2">
      <c r="A64" s="12">
        <v>63</v>
      </c>
      <c r="B64" s="12">
        <v>193.25</v>
      </c>
      <c r="C64" s="12">
        <v>29.6</v>
      </c>
    </row>
    <row r="65" spans="1:3" x14ac:dyDescent="0.2">
      <c r="A65" s="12">
        <v>64</v>
      </c>
      <c r="B65" s="12">
        <v>178</v>
      </c>
      <c r="C65" s="12">
        <v>25.1</v>
      </c>
    </row>
    <row r="66" spans="1:3" x14ac:dyDescent="0.2">
      <c r="A66" s="12">
        <v>65</v>
      </c>
      <c r="B66" s="12">
        <v>205.5</v>
      </c>
      <c r="C66" s="12">
        <v>31</v>
      </c>
    </row>
    <row r="67" spans="1:3" x14ac:dyDescent="0.2">
      <c r="A67" s="12">
        <v>66</v>
      </c>
      <c r="B67" s="12">
        <v>183.5</v>
      </c>
      <c r="C67" s="12">
        <v>28.9</v>
      </c>
    </row>
    <row r="68" spans="1:3" x14ac:dyDescent="0.2">
      <c r="A68" s="12">
        <v>67</v>
      </c>
      <c r="B68" s="12">
        <v>151.5</v>
      </c>
      <c r="C68" s="12">
        <v>21.1</v>
      </c>
    </row>
    <row r="69" spans="1:3" x14ac:dyDescent="0.2">
      <c r="A69" s="12">
        <v>68</v>
      </c>
      <c r="B69" s="12">
        <v>154.75</v>
      </c>
      <c r="C69" s="12">
        <v>14</v>
      </c>
    </row>
    <row r="70" spans="1:3" x14ac:dyDescent="0.2">
      <c r="A70" s="12">
        <v>69</v>
      </c>
      <c r="B70" s="12">
        <v>155.25</v>
      </c>
      <c r="C70" s="12">
        <v>7.1</v>
      </c>
    </row>
    <row r="71" spans="1:3" x14ac:dyDescent="0.2">
      <c r="A71" s="12">
        <v>70</v>
      </c>
      <c r="B71" s="12">
        <v>156.75</v>
      </c>
      <c r="C71" s="12">
        <v>13.2</v>
      </c>
    </row>
    <row r="72" spans="1:3" x14ac:dyDescent="0.2">
      <c r="A72" s="12">
        <v>71</v>
      </c>
      <c r="B72" s="12">
        <v>167.5</v>
      </c>
      <c r="C72" s="12">
        <v>23.7</v>
      </c>
    </row>
    <row r="73" spans="1:3" x14ac:dyDescent="0.2">
      <c r="A73" s="12">
        <v>72</v>
      </c>
      <c r="B73" s="12">
        <v>146.75</v>
      </c>
      <c r="C73" s="12">
        <v>9.4</v>
      </c>
    </row>
    <row r="74" spans="1:3" x14ac:dyDescent="0.2">
      <c r="A74" s="12">
        <v>73</v>
      </c>
      <c r="B74" s="12">
        <v>160.75</v>
      </c>
      <c r="C74" s="12">
        <v>9.1</v>
      </c>
    </row>
    <row r="75" spans="1:3" x14ac:dyDescent="0.2">
      <c r="A75" s="12">
        <v>74</v>
      </c>
      <c r="B75" s="12">
        <v>125</v>
      </c>
      <c r="C75" s="12">
        <v>13.7</v>
      </c>
    </row>
    <row r="76" spans="1:3" x14ac:dyDescent="0.2">
      <c r="A76" s="12">
        <v>75</v>
      </c>
      <c r="B76" s="12">
        <v>143</v>
      </c>
      <c r="C76" s="12">
        <v>12</v>
      </c>
    </row>
    <row r="77" spans="1:3" x14ac:dyDescent="0.2">
      <c r="A77" s="12">
        <v>76</v>
      </c>
      <c r="B77" s="12">
        <v>148.25</v>
      </c>
      <c r="C77" s="12">
        <v>18.3</v>
      </c>
    </row>
    <row r="78" spans="1:3" x14ac:dyDescent="0.2">
      <c r="A78" s="12">
        <v>77</v>
      </c>
      <c r="B78" s="12">
        <v>162.5</v>
      </c>
      <c r="C78" s="12">
        <v>9.1999999999999993</v>
      </c>
    </row>
    <row r="79" spans="1:3" x14ac:dyDescent="0.2">
      <c r="A79" s="12">
        <v>78</v>
      </c>
      <c r="B79" s="12">
        <v>177.75</v>
      </c>
      <c r="C79" s="12">
        <v>21.7</v>
      </c>
    </row>
    <row r="80" spans="1:3" x14ac:dyDescent="0.2">
      <c r="A80" s="12">
        <v>79</v>
      </c>
      <c r="B80" s="12">
        <v>161.25</v>
      </c>
      <c r="C80" s="12">
        <v>21.1</v>
      </c>
    </row>
    <row r="81" spans="1:3" x14ac:dyDescent="0.2">
      <c r="A81" s="12">
        <v>80</v>
      </c>
      <c r="B81" s="12">
        <v>171.25</v>
      </c>
      <c r="C81" s="12">
        <v>18.600000000000001</v>
      </c>
    </row>
    <row r="82" spans="1:3" x14ac:dyDescent="0.2">
      <c r="A82" s="12">
        <v>81</v>
      </c>
      <c r="B82" s="12">
        <v>163.75</v>
      </c>
      <c r="C82" s="12">
        <v>30.2</v>
      </c>
    </row>
    <row r="83" spans="1:3" x14ac:dyDescent="0.2">
      <c r="A83" s="12">
        <v>82</v>
      </c>
      <c r="B83" s="12">
        <v>150.25</v>
      </c>
      <c r="C83" s="12">
        <v>26</v>
      </c>
    </row>
    <row r="84" spans="1:3" x14ac:dyDescent="0.2">
      <c r="A84" s="12">
        <v>83</v>
      </c>
      <c r="B84" s="12">
        <v>190.25</v>
      </c>
      <c r="C84" s="12">
        <v>18.2</v>
      </c>
    </row>
    <row r="85" spans="1:3" x14ac:dyDescent="0.2">
      <c r="A85" s="12">
        <v>84</v>
      </c>
      <c r="B85" s="12">
        <v>170.75</v>
      </c>
      <c r="C85" s="12">
        <v>26.2</v>
      </c>
    </row>
    <row r="86" spans="1:3" x14ac:dyDescent="0.2">
      <c r="A86" s="12">
        <v>85</v>
      </c>
      <c r="B86" s="12">
        <v>168</v>
      </c>
      <c r="C86" s="12">
        <v>26.1</v>
      </c>
    </row>
    <row r="87" spans="1:3" x14ac:dyDescent="0.2">
      <c r="A87" s="12">
        <v>86</v>
      </c>
      <c r="B87" s="12">
        <v>167</v>
      </c>
      <c r="C87" s="12">
        <v>25.8</v>
      </c>
    </row>
    <row r="88" spans="1:3" x14ac:dyDescent="0.2">
      <c r="A88" s="12">
        <v>87</v>
      </c>
      <c r="B88" s="12">
        <v>157.75</v>
      </c>
      <c r="C88" s="12">
        <v>15</v>
      </c>
    </row>
    <row r="89" spans="1:3" x14ac:dyDescent="0.2">
      <c r="A89" s="12">
        <v>88</v>
      </c>
      <c r="B89" s="12">
        <v>160</v>
      </c>
      <c r="C89" s="12">
        <v>22.6</v>
      </c>
    </row>
    <row r="90" spans="1:3" x14ac:dyDescent="0.2">
      <c r="A90" s="12">
        <v>89</v>
      </c>
      <c r="B90" s="12">
        <v>176.75</v>
      </c>
      <c r="C90" s="12">
        <v>8.8000000000000007</v>
      </c>
    </row>
    <row r="91" spans="1:3" x14ac:dyDescent="0.2">
      <c r="A91" s="12">
        <v>90</v>
      </c>
      <c r="B91" s="12">
        <v>176</v>
      </c>
      <c r="C91" s="12">
        <v>14.3</v>
      </c>
    </row>
    <row r="92" spans="1:3" x14ac:dyDescent="0.2">
      <c r="A92" s="12">
        <v>91</v>
      </c>
      <c r="B92" s="12">
        <v>177</v>
      </c>
      <c r="C92" s="12">
        <v>20.2</v>
      </c>
    </row>
    <row r="93" spans="1:3" x14ac:dyDescent="0.2">
      <c r="A93" s="12">
        <v>92</v>
      </c>
      <c r="B93" s="12">
        <v>179.75</v>
      </c>
      <c r="C93" s="12">
        <v>18.100000000000001</v>
      </c>
    </row>
    <row r="94" spans="1:3" x14ac:dyDescent="0.2">
      <c r="A94" s="12">
        <v>93</v>
      </c>
      <c r="B94" s="12">
        <v>165.25</v>
      </c>
      <c r="C94" s="12">
        <v>9.1999999999999993</v>
      </c>
    </row>
    <row r="95" spans="1:3" x14ac:dyDescent="0.2">
      <c r="A95" s="12">
        <v>94</v>
      </c>
      <c r="B95" s="12">
        <v>192.5</v>
      </c>
      <c r="C95" s="12">
        <v>24.2</v>
      </c>
    </row>
    <row r="96" spans="1:3" x14ac:dyDescent="0.2">
      <c r="A96" s="12">
        <v>95</v>
      </c>
      <c r="B96" s="12">
        <v>184.25</v>
      </c>
      <c r="C96" s="12">
        <v>9.6</v>
      </c>
    </row>
    <row r="97" spans="1:3" x14ac:dyDescent="0.2">
      <c r="A97" s="12">
        <v>96</v>
      </c>
      <c r="B97" s="12">
        <v>224.5</v>
      </c>
      <c r="C97" s="12">
        <v>17.3</v>
      </c>
    </row>
    <row r="98" spans="1:3" x14ac:dyDescent="0.2">
      <c r="A98" s="12">
        <v>97</v>
      </c>
      <c r="B98" s="12">
        <v>188.75</v>
      </c>
      <c r="C98" s="12">
        <v>10.1</v>
      </c>
    </row>
    <row r="99" spans="1:3" x14ac:dyDescent="0.2">
      <c r="A99" s="12">
        <v>98</v>
      </c>
      <c r="B99" s="12">
        <v>162.5</v>
      </c>
      <c r="C99" s="12">
        <v>11.1</v>
      </c>
    </row>
    <row r="100" spans="1:3" x14ac:dyDescent="0.2">
      <c r="A100" s="12">
        <v>99</v>
      </c>
      <c r="B100" s="12">
        <v>156.5</v>
      </c>
      <c r="C100" s="12">
        <v>17.7</v>
      </c>
    </row>
    <row r="101" spans="1:3" x14ac:dyDescent="0.2">
      <c r="A101" s="12">
        <v>100</v>
      </c>
      <c r="B101" s="12">
        <v>197</v>
      </c>
      <c r="C101" s="12">
        <v>21.7</v>
      </c>
    </row>
    <row r="102" spans="1:3" x14ac:dyDescent="0.2">
      <c r="A102" s="12">
        <v>101</v>
      </c>
      <c r="B102" s="12">
        <v>198.5</v>
      </c>
      <c r="C102" s="12">
        <v>20.8</v>
      </c>
    </row>
    <row r="103" spans="1:3" x14ac:dyDescent="0.2">
      <c r="A103" s="12">
        <v>102</v>
      </c>
      <c r="B103" s="12">
        <v>173.75</v>
      </c>
      <c r="C103" s="12">
        <v>20.100000000000001</v>
      </c>
    </row>
    <row r="104" spans="1:3" x14ac:dyDescent="0.2">
      <c r="A104" s="12">
        <v>103</v>
      </c>
      <c r="B104" s="12">
        <v>172.75</v>
      </c>
      <c r="C104" s="12">
        <v>19.8</v>
      </c>
    </row>
    <row r="105" spans="1:3" x14ac:dyDescent="0.2">
      <c r="A105" s="12">
        <v>104</v>
      </c>
      <c r="B105" s="12">
        <v>196.75</v>
      </c>
      <c r="C105" s="12">
        <v>21.9</v>
      </c>
    </row>
    <row r="106" spans="1:3" x14ac:dyDescent="0.2">
      <c r="A106" s="12">
        <v>105</v>
      </c>
      <c r="B106" s="12">
        <v>177</v>
      </c>
      <c r="C106" s="12">
        <v>24.7</v>
      </c>
    </row>
    <row r="107" spans="1:3" x14ac:dyDescent="0.2">
      <c r="A107" s="12">
        <v>106</v>
      </c>
      <c r="B107" s="12">
        <v>165.5</v>
      </c>
      <c r="C107" s="12">
        <v>17.8</v>
      </c>
    </row>
    <row r="108" spans="1:3" x14ac:dyDescent="0.2">
      <c r="A108" s="12">
        <v>107</v>
      </c>
      <c r="B108" s="12">
        <v>200.25</v>
      </c>
      <c r="C108" s="12">
        <v>19.100000000000001</v>
      </c>
    </row>
    <row r="109" spans="1:3" x14ac:dyDescent="0.2">
      <c r="A109" s="12">
        <v>108</v>
      </c>
      <c r="B109" s="12">
        <v>203.25</v>
      </c>
      <c r="C109" s="12">
        <v>18.2</v>
      </c>
    </row>
    <row r="110" spans="1:3" x14ac:dyDescent="0.2">
      <c r="A110" s="12">
        <v>109</v>
      </c>
      <c r="B110" s="12">
        <v>194</v>
      </c>
      <c r="C110" s="12">
        <v>17.2</v>
      </c>
    </row>
    <row r="111" spans="1:3" x14ac:dyDescent="0.2">
      <c r="A111" s="12">
        <v>110</v>
      </c>
      <c r="B111" s="12">
        <v>168.5</v>
      </c>
      <c r="C111" s="12">
        <v>21</v>
      </c>
    </row>
    <row r="112" spans="1:3" x14ac:dyDescent="0.2">
      <c r="A112" s="12">
        <v>111</v>
      </c>
      <c r="B112" s="12">
        <v>170.75</v>
      </c>
      <c r="C112" s="12">
        <v>19.5</v>
      </c>
    </row>
    <row r="113" spans="1:3" x14ac:dyDescent="0.2">
      <c r="A113" s="12">
        <v>112</v>
      </c>
      <c r="B113" s="12">
        <v>183.25</v>
      </c>
      <c r="C113" s="12">
        <v>27.1</v>
      </c>
    </row>
    <row r="114" spans="1:3" x14ac:dyDescent="0.2">
      <c r="A114" s="12">
        <v>113</v>
      </c>
      <c r="B114" s="12">
        <v>178.25</v>
      </c>
      <c r="C114" s="12">
        <v>21.6</v>
      </c>
    </row>
    <row r="115" spans="1:3" x14ac:dyDescent="0.2">
      <c r="A115" s="12">
        <v>114</v>
      </c>
      <c r="B115" s="12">
        <v>163</v>
      </c>
      <c r="C115" s="12">
        <v>20.9</v>
      </c>
    </row>
    <row r="116" spans="1:3" x14ac:dyDescent="0.2">
      <c r="A116" s="12">
        <v>115</v>
      </c>
      <c r="B116" s="12">
        <v>175.25</v>
      </c>
      <c r="C116" s="12">
        <v>25.9</v>
      </c>
    </row>
    <row r="117" spans="1:3" x14ac:dyDescent="0.2">
      <c r="A117" s="12">
        <v>116</v>
      </c>
      <c r="B117" s="12">
        <v>158</v>
      </c>
      <c r="C117" s="12">
        <v>16.7</v>
      </c>
    </row>
    <row r="118" spans="1:3" x14ac:dyDescent="0.2">
      <c r="A118" s="12">
        <v>117</v>
      </c>
      <c r="B118" s="12">
        <v>177.25</v>
      </c>
      <c r="C118" s="12">
        <v>19.8</v>
      </c>
    </row>
    <row r="119" spans="1:3" x14ac:dyDescent="0.2">
      <c r="A119" s="12">
        <v>118</v>
      </c>
      <c r="B119" s="12">
        <v>179</v>
      </c>
      <c r="C119" s="12">
        <v>14.1</v>
      </c>
    </row>
    <row r="120" spans="1:3" x14ac:dyDescent="0.2">
      <c r="A120" s="12">
        <v>119</v>
      </c>
      <c r="B120" s="12">
        <v>191</v>
      </c>
      <c r="C120" s="12">
        <v>25.1</v>
      </c>
    </row>
    <row r="121" spans="1:3" x14ac:dyDescent="0.2">
      <c r="A121" s="12">
        <v>120</v>
      </c>
      <c r="B121" s="12">
        <v>187.5</v>
      </c>
      <c r="C121" s="12">
        <v>17.899999999999999</v>
      </c>
    </row>
    <row r="122" spans="1:3" x14ac:dyDescent="0.2">
      <c r="A122" s="12">
        <v>121</v>
      </c>
      <c r="B122" s="12">
        <v>206.5</v>
      </c>
      <c r="C122" s="12">
        <v>27</v>
      </c>
    </row>
    <row r="123" spans="1:3" x14ac:dyDescent="0.2">
      <c r="A123" s="12">
        <v>122</v>
      </c>
      <c r="B123" s="12">
        <v>185.25</v>
      </c>
      <c r="C123" s="12">
        <v>24.6</v>
      </c>
    </row>
    <row r="124" spans="1:3" x14ac:dyDescent="0.2">
      <c r="A124" s="12">
        <v>123</v>
      </c>
      <c r="B124" s="12">
        <v>160.25</v>
      </c>
      <c r="C124" s="12">
        <v>14.8</v>
      </c>
    </row>
    <row r="125" spans="1:3" x14ac:dyDescent="0.2">
      <c r="A125" s="12">
        <v>124</v>
      </c>
      <c r="B125" s="12">
        <v>151.5</v>
      </c>
      <c r="C125" s="12">
        <v>16</v>
      </c>
    </row>
    <row r="126" spans="1:3" x14ac:dyDescent="0.2">
      <c r="A126" s="12">
        <v>125</v>
      </c>
      <c r="B126" s="12">
        <v>161</v>
      </c>
      <c r="C126" s="12">
        <v>14</v>
      </c>
    </row>
    <row r="127" spans="1:3" x14ac:dyDescent="0.2">
      <c r="A127" s="12">
        <v>126</v>
      </c>
      <c r="B127" s="12">
        <v>167</v>
      </c>
      <c r="C127" s="12">
        <v>17.399999999999999</v>
      </c>
    </row>
    <row r="128" spans="1:3" x14ac:dyDescent="0.2">
      <c r="A128" s="12">
        <v>127</v>
      </c>
      <c r="B128" s="12">
        <v>177.5</v>
      </c>
      <c r="C128" s="12">
        <v>26.4</v>
      </c>
    </row>
    <row r="129" spans="1:3" x14ac:dyDescent="0.2">
      <c r="A129" s="12">
        <v>128</v>
      </c>
      <c r="B129" s="12">
        <v>152.25</v>
      </c>
      <c r="C129" s="12">
        <v>17.399999999999999</v>
      </c>
    </row>
    <row r="130" spans="1:3" x14ac:dyDescent="0.2">
      <c r="A130" s="12">
        <v>129</v>
      </c>
      <c r="B130" s="12">
        <v>192.25</v>
      </c>
      <c r="C130" s="12">
        <v>20.399999999999999</v>
      </c>
    </row>
    <row r="131" spans="1:3" x14ac:dyDescent="0.2">
      <c r="A131" s="12">
        <v>130</v>
      </c>
      <c r="B131" s="12">
        <v>165.25</v>
      </c>
      <c r="C131" s="12">
        <v>15</v>
      </c>
    </row>
    <row r="132" spans="1:3" x14ac:dyDescent="0.2">
      <c r="A132" s="12">
        <v>131</v>
      </c>
      <c r="B132" s="12">
        <v>171.75</v>
      </c>
      <c r="C132" s="12">
        <v>18</v>
      </c>
    </row>
    <row r="133" spans="1:3" x14ac:dyDescent="0.2">
      <c r="A133" s="12">
        <v>132</v>
      </c>
      <c r="B133" s="12">
        <v>171.25</v>
      </c>
      <c r="C133" s="12">
        <v>22.2</v>
      </c>
    </row>
    <row r="134" spans="1:3" x14ac:dyDescent="0.2">
      <c r="A134" s="12">
        <v>133</v>
      </c>
      <c r="B134" s="12">
        <v>197</v>
      </c>
      <c r="C134" s="12">
        <v>23.1</v>
      </c>
    </row>
    <row r="135" spans="1:3" x14ac:dyDescent="0.2">
      <c r="A135" s="12">
        <v>134</v>
      </c>
      <c r="B135" s="12">
        <v>157</v>
      </c>
      <c r="C135" s="12">
        <v>25.3</v>
      </c>
    </row>
    <row r="136" spans="1:3" x14ac:dyDescent="0.2">
      <c r="A136" s="12">
        <v>135</v>
      </c>
      <c r="B136" s="12">
        <v>168.25</v>
      </c>
      <c r="C136" s="12">
        <v>23.8</v>
      </c>
    </row>
    <row r="137" spans="1:3" x14ac:dyDescent="0.2">
      <c r="A137" s="12">
        <v>136</v>
      </c>
      <c r="B137" s="12">
        <v>186</v>
      </c>
      <c r="C137" s="12">
        <v>26.3</v>
      </c>
    </row>
    <row r="138" spans="1:3" x14ac:dyDescent="0.2">
      <c r="A138" s="12">
        <v>137</v>
      </c>
      <c r="B138" s="12">
        <v>166.75</v>
      </c>
      <c r="C138" s="12">
        <v>21.4</v>
      </c>
    </row>
    <row r="139" spans="1:3" x14ac:dyDescent="0.2">
      <c r="A139" s="12">
        <v>138</v>
      </c>
      <c r="B139" s="12">
        <v>187.75</v>
      </c>
      <c r="C139" s="12">
        <v>28.4</v>
      </c>
    </row>
    <row r="140" spans="1:3" x14ac:dyDescent="0.2">
      <c r="A140" s="12">
        <v>139</v>
      </c>
      <c r="B140" s="12">
        <v>168.25</v>
      </c>
      <c r="C140" s="12">
        <v>21.8</v>
      </c>
    </row>
    <row r="141" spans="1:3" x14ac:dyDescent="0.2">
      <c r="A141" s="12">
        <v>140</v>
      </c>
      <c r="B141" s="12">
        <v>212.75</v>
      </c>
      <c r="C141" s="12">
        <v>20.100000000000001</v>
      </c>
    </row>
    <row r="142" spans="1:3" x14ac:dyDescent="0.2">
      <c r="A142" s="12">
        <v>141</v>
      </c>
      <c r="B142" s="12">
        <v>176.75</v>
      </c>
      <c r="C142" s="12">
        <v>24.3</v>
      </c>
    </row>
    <row r="143" spans="1:3" x14ac:dyDescent="0.2">
      <c r="A143" s="12">
        <v>142</v>
      </c>
      <c r="B143" s="12">
        <v>173.25</v>
      </c>
      <c r="C143" s="12">
        <v>18.100000000000001</v>
      </c>
    </row>
    <row r="144" spans="1:3" x14ac:dyDescent="0.2">
      <c r="A144" s="12">
        <v>143</v>
      </c>
      <c r="B144" s="12">
        <v>167</v>
      </c>
      <c r="C144" s="12">
        <v>22.7</v>
      </c>
    </row>
    <row r="145" spans="1:3" x14ac:dyDescent="0.2">
      <c r="A145" s="12">
        <v>144</v>
      </c>
      <c r="B145" s="12">
        <v>159.75</v>
      </c>
      <c r="C145" s="12">
        <v>9.9</v>
      </c>
    </row>
    <row r="146" spans="1:3" x14ac:dyDescent="0.2">
      <c r="A146" s="12">
        <v>145</v>
      </c>
      <c r="B146" s="12">
        <v>188.15</v>
      </c>
      <c r="C146" s="12">
        <v>10.8</v>
      </c>
    </row>
    <row r="147" spans="1:3" x14ac:dyDescent="0.2">
      <c r="A147" s="12">
        <v>146</v>
      </c>
      <c r="B147" s="12">
        <v>156</v>
      </c>
      <c r="C147" s="12">
        <v>14.4</v>
      </c>
    </row>
    <row r="148" spans="1:3" x14ac:dyDescent="0.2">
      <c r="A148" s="12">
        <v>147</v>
      </c>
      <c r="B148" s="12">
        <v>208.5</v>
      </c>
      <c r="C148" s="12">
        <v>19</v>
      </c>
    </row>
    <row r="149" spans="1:3" x14ac:dyDescent="0.2">
      <c r="A149" s="12">
        <v>148</v>
      </c>
      <c r="B149" s="12">
        <v>206.5</v>
      </c>
      <c r="C149" s="12">
        <v>28.6</v>
      </c>
    </row>
    <row r="150" spans="1:3" x14ac:dyDescent="0.2">
      <c r="A150" s="12">
        <v>149</v>
      </c>
      <c r="B150" s="12">
        <v>143.75</v>
      </c>
      <c r="C150" s="12">
        <v>6.1</v>
      </c>
    </row>
    <row r="151" spans="1:3" x14ac:dyDescent="0.2">
      <c r="A151" s="12">
        <v>150</v>
      </c>
      <c r="B151" s="12">
        <v>223</v>
      </c>
      <c r="C151" s="12">
        <v>24.5</v>
      </c>
    </row>
    <row r="152" spans="1:3" x14ac:dyDescent="0.2">
      <c r="A152" s="12">
        <v>151</v>
      </c>
      <c r="B152" s="12">
        <v>152.25</v>
      </c>
      <c r="C152" s="12">
        <v>9.9</v>
      </c>
    </row>
    <row r="153" spans="1:3" x14ac:dyDescent="0.2">
      <c r="A153" s="12">
        <v>152</v>
      </c>
      <c r="B153" s="12">
        <v>241.75</v>
      </c>
      <c r="C153" s="12">
        <v>19.100000000000001</v>
      </c>
    </row>
    <row r="154" spans="1:3" x14ac:dyDescent="0.2">
      <c r="A154" s="12">
        <v>153</v>
      </c>
      <c r="B154" s="12">
        <v>146</v>
      </c>
      <c r="C154" s="12">
        <v>10.6</v>
      </c>
    </row>
    <row r="155" spans="1:3" x14ac:dyDescent="0.2">
      <c r="A155" s="12">
        <v>154</v>
      </c>
      <c r="B155" s="12">
        <v>156.75</v>
      </c>
      <c r="C155" s="12">
        <v>16.5</v>
      </c>
    </row>
    <row r="156" spans="1:3" x14ac:dyDescent="0.2">
      <c r="A156" s="12">
        <v>155</v>
      </c>
      <c r="B156" s="12">
        <v>200.25</v>
      </c>
      <c r="C156" s="12">
        <v>20.5</v>
      </c>
    </row>
    <row r="157" spans="1:3" x14ac:dyDescent="0.2">
      <c r="A157" s="12">
        <v>156</v>
      </c>
      <c r="B157" s="12">
        <v>171.5</v>
      </c>
      <c r="C157" s="12">
        <v>17.2</v>
      </c>
    </row>
    <row r="158" spans="1:3" x14ac:dyDescent="0.2">
      <c r="A158" s="12">
        <v>157</v>
      </c>
      <c r="B158" s="12">
        <v>205.75</v>
      </c>
      <c r="C158" s="12">
        <v>30.1</v>
      </c>
    </row>
    <row r="159" spans="1:3" x14ac:dyDescent="0.2">
      <c r="A159" s="12">
        <v>158</v>
      </c>
      <c r="B159" s="12">
        <v>182.5</v>
      </c>
      <c r="C159" s="12">
        <v>10.5</v>
      </c>
    </row>
    <row r="160" spans="1:3" x14ac:dyDescent="0.2">
      <c r="A160" s="12">
        <v>159</v>
      </c>
      <c r="B160" s="12">
        <v>136.5</v>
      </c>
      <c r="C160" s="12">
        <v>12.8</v>
      </c>
    </row>
    <row r="161" spans="1:3" x14ac:dyDescent="0.2">
      <c r="A161" s="12">
        <v>160</v>
      </c>
      <c r="B161" s="12">
        <v>177.25</v>
      </c>
      <c r="C161" s="12">
        <v>22</v>
      </c>
    </row>
    <row r="162" spans="1:3" x14ac:dyDescent="0.2">
      <c r="A162" s="12">
        <v>161</v>
      </c>
      <c r="B162" s="12">
        <v>151.25</v>
      </c>
      <c r="C162" s="12">
        <v>9.9</v>
      </c>
    </row>
    <row r="163" spans="1:3" x14ac:dyDescent="0.2">
      <c r="A163" s="12">
        <v>162</v>
      </c>
      <c r="B163" s="12">
        <v>196</v>
      </c>
      <c r="C163" s="12">
        <v>14.8</v>
      </c>
    </row>
    <row r="164" spans="1:3" x14ac:dyDescent="0.2">
      <c r="A164" s="12">
        <v>163</v>
      </c>
      <c r="B164" s="12">
        <v>184.25</v>
      </c>
      <c r="C164" s="12">
        <v>13.3</v>
      </c>
    </row>
    <row r="165" spans="1:3" x14ac:dyDescent="0.2">
      <c r="A165" s="12">
        <v>164</v>
      </c>
      <c r="B165" s="12">
        <v>140</v>
      </c>
      <c r="C165" s="12">
        <v>15.2</v>
      </c>
    </row>
    <row r="166" spans="1:3" x14ac:dyDescent="0.2">
      <c r="A166" s="12">
        <v>165</v>
      </c>
      <c r="B166" s="12">
        <v>218.75</v>
      </c>
      <c r="C166" s="12">
        <v>26.5</v>
      </c>
    </row>
    <row r="167" spans="1:3" x14ac:dyDescent="0.2">
      <c r="A167" s="12">
        <v>166</v>
      </c>
      <c r="B167" s="12">
        <v>217</v>
      </c>
      <c r="C167" s="12">
        <v>19</v>
      </c>
    </row>
    <row r="168" spans="1:3" x14ac:dyDescent="0.2">
      <c r="A168" s="12">
        <v>167</v>
      </c>
      <c r="B168" s="12">
        <v>166.25</v>
      </c>
      <c r="C168" s="12">
        <v>21.4</v>
      </c>
    </row>
    <row r="169" spans="1:3" x14ac:dyDescent="0.2">
      <c r="A169" s="12">
        <v>168</v>
      </c>
      <c r="B169" s="12">
        <v>224.75</v>
      </c>
      <c r="C169" s="12">
        <v>20</v>
      </c>
    </row>
    <row r="170" spans="1:3" x14ac:dyDescent="0.2">
      <c r="A170" s="12">
        <v>169</v>
      </c>
      <c r="B170" s="12">
        <v>228.25</v>
      </c>
      <c r="C170" s="12">
        <v>34.700000000000003</v>
      </c>
    </row>
    <row r="171" spans="1:3" x14ac:dyDescent="0.2">
      <c r="A171" s="12">
        <v>170</v>
      </c>
      <c r="B171" s="12">
        <v>172.75</v>
      </c>
      <c r="C171" s="12">
        <v>16.5</v>
      </c>
    </row>
    <row r="172" spans="1:3" x14ac:dyDescent="0.2">
      <c r="A172" s="12">
        <v>171</v>
      </c>
      <c r="B172" s="12">
        <v>152.25</v>
      </c>
      <c r="C172" s="12">
        <v>4.0999999999999996</v>
      </c>
    </row>
    <row r="173" spans="1:3" x14ac:dyDescent="0.2">
      <c r="A173" s="12">
        <v>172</v>
      </c>
      <c r="B173" s="12">
        <v>125.75</v>
      </c>
      <c r="C173" s="12">
        <v>1.9</v>
      </c>
    </row>
    <row r="174" spans="1:3" x14ac:dyDescent="0.2">
      <c r="A174" s="12">
        <v>173</v>
      </c>
      <c r="B174" s="12">
        <v>177.25</v>
      </c>
      <c r="C174" s="12">
        <v>20.2</v>
      </c>
    </row>
    <row r="175" spans="1:3" x14ac:dyDescent="0.2">
      <c r="A175" s="12">
        <v>174</v>
      </c>
      <c r="B175" s="12">
        <v>176.25</v>
      </c>
      <c r="C175" s="12">
        <v>16.8</v>
      </c>
    </row>
    <row r="176" spans="1:3" x14ac:dyDescent="0.2">
      <c r="A176" s="12">
        <v>175</v>
      </c>
      <c r="B176" s="12">
        <v>226.75</v>
      </c>
      <c r="C176" s="12">
        <v>24.6</v>
      </c>
    </row>
    <row r="177" spans="1:3" x14ac:dyDescent="0.2">
      <c r="A177" s="12">
        <v>176</v>
      </c>
      <c r="B177" s="12">
        <v>145.25</v>
      </c>
      <c r="C177" s="12">
        <v>10.4</v>
      </c>
    </row>
    <row r="178" spans="1:3" x14ac:dyDescent="0.2">
      <c r="A178" s="12">
        <v>177</v>
      </c>
      <c r="B178" s="12">
        <v>151</v>
      </c>
      <c r="C178" s="12">
        <v>13.4</v>
      </c>
    </row>
    <row r="179" spans="1:3" x14ac:dyDescent="0.2">
      <c r="A179" s="12">
        <v>178</v>
      </c>
      <c r="B179" s="12">
        <v>241.25</v>
      </c>
      <c r="C179" s="12">
        <v>28.8</v>
      </c>
    </row>
    <row r="180" spans="1:3" x14ac:dyDescent="0.2">
      <c r="A180" s="12">
        <v>179</v>
      </c>
      <c r="B180" s="12">
        <v>187.25</v>
      </c>
      <c r="C180" s="12">
        <v>22</v>
      </c>
    </row>
    <row r="181" spans="1:3" x14ac:dyDescent="0.2">
      <c r="A181" s="12">
        <v>180</v>
      </c>
      <c r="B181" s="12">
        <v>234.75</v>
      </c>
      <c r="C181" s="12">
        <v>16.8</v>
      </c>
    </row>
    <row r="182" spans="1:3" x14ac:dyDescent="0.2">
      <c r="A182" s="12">
        <v>181</v>
      </c>
      <c r="B182" s="12">
        <v>219.25</v>
      </c>
      <c r="C182" s="12">
        <v>25.8</v>
      </c>
    </row>
    <row r="183" spans="1:3" x14ac:dyDescent="0.2">
      <c r="A183" s="12">
        <v>182</v>
      </c>
      <c r="B183" s="12">
        <v>118.5</v>
      </c>
      <c r="C183" s="12">
        <v>0</v>
      </c>
    </row>
    <row r="184" spans="1:3" x14ac:dyDescent="0.2">
      <c r="A184" s="12">
        <v>183</v>
      </c>
      <c r="B184" s="12">
        <v>145.75</v>
      </c>
      <c r="C184" s="12">
        <v>11.9</v>
      </c>
    </row>
    <row r="185" spans="1:3" x14ac:dyDescent="0.2">
      <c r="A185" s="12">
        <v>184</v>
      </c>
      <c r="B185" s="12">
        <v>159.25</v>
      </c>
      <c r="C185" s="12">
        <v>12.4</v>
      </c>
    </row>
    <row r="186" spans="1:3" x14ac:dyDescent="0.2">
      <c r="A186" s="12">
        <v>185</v>
      </c>
      <c r="B186" s="12">
        <v>170.5</v>
      </c>
      <c r="C186" s="12">
        <v>17.399999999999999</v>
      </c>
    </row>
    <row r="187" spans="1:3" x14ac:dyDescent="0.2">
      <c r="A187" s="12">
        <v>186</v>
      </c>
      <c r="B187" s="12">
        <v>167.5</v>
      </c>
      <c r="C187" s="12">
        <v>9.1999999999999993</v>
      </c>
    </row>
    <row r="188" spans="1:3" x14ac:dyDescent="0.2">
      <c r="A188" s="12">
        <v>187</v>
      </c>
      <c r="B188" s="12">
        <v>232.75</v>
      </c>
      <c r="C188" s="12">
        <v>23</v>
      </c>
    </row>
    <row r="189" spans="1:3" x14ac:dyDescent="0.2">
      <c r="A189" s="12">
        <v>188</v>
      </c>
      <c r="B189" s="12">
        <v>210.5</v>
      </c>
      <c r="C189" s="12">
        <v>20.100000000000001</v>
      </c>
    </row>
    <row r="190" spans="1:3" x14ac:dyDescent="0.2">
      <c r="A190" s="12">
        <v>189</v>
      </c>
      <c r="B190" s="12">
        <v>202.25</v>
      </c>
      <c r="C190" s="12">
        <v>20.2</v>
      </c>
    </row>
    <row r="191" spans="1:3" x14ac:dyDescent="0.2">
      <c r="A191" s="12">
        <v>190</v>
      </c>
      <c r="B191" s="12">
        <v>185</v>
      </c>
      <c r="C191" s="12">
        <v>23.8</v>
      </c>
    </row>
    <row r="192" spans="1:3" x14ac:dyDescent="0.2">
      <c r="A192" s="12">
        <v>191</v>
      </c>
      <c r="B192" s="12">
        <v>153</v>
      </c>
      <c r="C192" s="12">
        <v>11.8</v>
      </c>
    </row>
    <row r="193" spans="1:3" x14ac:dyDescent="0.2">
      <c r="A193" s="12">
        <v>192</v>
      </c>
      <c r="B193" s="12">
        <v>244.25</v>
      </c>
      <c r="C193" s="12">
        <v>36.5</v>
      </c>
    </row>
    <row r="194" spans="1:3" x14ac:dyDescent="0.2">
      <c r="A194" s="12">
        <v>193</v>
      </c>
      <c r="B194" s="12">
        <v>193.5</v>
      </c>
      <c r="C194" s="12">
        <v>16</v>
      </c>
    </row>
    <row r="195" spans="1:3" x14ac:dyDescent="0.2">
      <c r="A195" s="12">
        <v>194</v>
      </c>
      <c r="B195" s="12">
        <v>224.75</v>
      </c>
      <c r="C195" s="12">
        <v>24</v>
      </c>
    </row>
    <row r="196" spans="1:3" x14ac:dyDescent="0.2">
      <c r="A196" s="12">
        <v>195</v>
      </c>
      <c r="B196" s="12">
        <v>162.75</v>
      </c>
      <c r="C196" s="12">
        <v>22.3</v>
      </c>
    </row>
    <row r="197" spans="1:3" x14ac:dyDescent="0.2">
      <c r="A197" s="12">
        <v>196</v>
      </c>
      <c r="B197" s="12">
        <v>180</v>
      </c>
      <c r="C197" s="12">
        <v>24.8</v>
      </c>
    </row>
    <row r="198" spans="1:3" x14ac:dyDescent="0.2">
      <c r="A198" s="12">
        <v>197</v>
      </c>
      <c r="B198" s="12">
        <v>156.25</v>
      </c>
      <c r="C198" s="12">
        <v>21.5</v>
      </c>
    </row>
    <row r="199" spans="1:3" x14ac:dyDescent="0.2">
      <c r="A199" s="12">
        <v>198</v>
      </c>
      <c r="B199" s="12">
        <v>168</v>
      </c>
      <c r="C199" s="12">
        <v>17.600000000000001</v>
      </c>
    </row>
    <row r="200" spans="1:3" x14ac:dyDescent="0.2">
      <c r="A200" s="12">
        <v>199</v>
      </c>
      <c r="B200" s="12">
        <v>167.25</v>
      </c>
      <c r="C200" s="12">
        <v>7.3</v>
      </c>
    </row>
    <row r="201" spans="1:3" x14ac:dyDescent="0.2">
      <c r="A201" s="12">
        <v>200</v>
      </c>
      <c r="B201" s="12">
        <v>170.75</v>
      </c>
      <c r="C201" s="12">
        <v>22.6</v>
      </c>
    </row>
    <row r="202" spans="1:3" x14ac:dyDescent="0.2">
      <c r="A202" s="12">
        <v>201</v>
      </c>
      <c r="B202" s="12">
        <v>178.25</v>
      </c>
      <c r="C202" s="12">
        <v>12.5</v>
      </c>
    </row>
    <row r="203" spans="1:3" x14ac:dyDescent="0.2">
      <c r="A203" s="12">
        <v>202</v>
      </c>
      <c r="B203" s="12">
        <v>150</v>
      </c>
      <c r="C203" s="12">
        <v>21.7</v>
      </c>
    </row>
    <row r="204" spans="1:3" x14ac:dyDescent="0.2">
      <c r="A204" s="12">
        <v>203</v>
      </c>
      <c r="B204" s="12">
        <v>200.5</v>
      </c>
      <c r="C204" s="12">
        <v>27.7</v>
      </c>
    </row>
    <row r="205" spans="1:3" x14ac:dyDescent="0.2">
      <c r="A205" s="12">
        <v>204</v>
      </c>
      <c r="B205" s="12">
        <v>184</v>
      </c>
      <c r="C205" s="12">
        <v>6.8</v>
      </c>
    </row>
    <row r="206" spans="1:3" x14ac:dyDescent="0.2">
      <c r="A206" s="12">
        <v>205</v>
      </c>
      <c r="B206" s="12">
        <v>223</v>
      </c>
      <c r="C206" s="12">
        <v>33.4</v>
      </c>
    </row>
    <row r="207" spans="1:3" x14ac:dyDescent="0.2">
      <c r="A207" s="12">
        <v>206</v>
      </c>
      <c r="B207" s="12">
        <v>208.75</v>
      </c>
      <c r="C207" s="12">
        <v>16.600000000000001</v>
      </c>
    </row>
    <row r="208" spans="1:3" x14ac:dyDescent="0.2">
      <c r="A208" s="12">
        <v>207</v>
      </c>
      <c r="B208" s="12">
        <v>166</v>
      </c>
      <c r="C208" s="12">
        <v>31.7</v>
      </c>
    </row>
    <row r="209" spans="1:3" x14ac:dyDescent="0.2">
      <c r="A209" s="12">
        <v>208</v>
      </c>
      <c r="B209" s="12">
        <v>195</v>
      </c>
      <c r="C209" s="12">
        <v>31.5</v>
      </c>
    </row>
    <row r="210" spans="1:3" x14ac:dyDescent="0.2">
      <c r="A210" s="12">
        <v>209</v>
      </c>
      <c r="B210" s="12">
        <v>160.5</v>
      </c>
      <c r="C210" s="12">
        <v>10.1</v>
      </c>
    </row>
    <row r="211" spans="1:3" x14ac:dyDescent="0.2">
      <c r="A211" s="12">
        <v>210</v>
      </c>
      <c r="B211" s="12">
        <v>159.75</v>
      </c>
      <c r="C211" s="12">
        <v>11.3</v>
      </c>
    </row>
    <row r="212" spans="1:3" x14ac:dyDescent="0.2">
      <c r="A212" s="12">
        <v>211</v>
      </c>
      <c r="B212" s="12">
        <v>140.5</v>
      </c>
      <c r="C212" s="12">
        <v>7.8</v>
      </c>
    </row>
    <row r="213" spans="1:3" x14ac:dyDescent="0.2">
      <c r="A213" s="12">
        <v>212</v>
      </c>
      <c r="B213" s="12">
        <v>216.25</v>
      </c>
      <c r="C213" s="12">
        <v>26.4</v>
      </c>
    </row>
    <row r="214" spans="1:3" x14ac:dyDescent="0.2">
      <c r="A214" s="12">
        <v>213</v>
      </c>
      <c r="B214" s="12">
        <v>168.25</v>
      </c>
      <c r="C214" s="12">
        <v>19.3</v>
      </c>
    </row>
    <row r="215" spans="1:3" x14ac:dyDescent="0.2">
      <c r="A215" s="12">
        <v>214</v>
      </c>
      <c r="B215" s="12">
        <v>194.75</v>
      </c>
      <c r="C215" s="12">
        <v>18.5</v>
      </c>
    </row>
    <row r="216" spans="1:3" x14ac:dyDescent="0.2">
      <c r="A216" s="12">
        <v>215</v>
      </c>
      <c r="B216" s="12">
        <v>172.75</v>
      </c>
      <c r="C216" s="12">
        <v>19.3</v>
      </c>
    </row>
    <row r="217" spans="1:3" x14ac:dyDescent="0.2">
      <c r="A217" s="12">
        <v>216</v>
      </c>
      <c r="B217" s="12">
        <v>219</v>
      </c>
      <c r="C217" s="12">
        <v>45.1</v>
      </c>
    </row>
    <row r="218" spans="1:3" x14ac:dyDescent="0.2">
      <c r="A218" s="12">
        <v>217</v>
      </c>
      <c r="B218" s="12">
        <v>149.25</v>
      </c>
      <c r="C218" s="12">
        <v>13.8</v>
      </c>
    </row>
    <row r="219" spans="1:3" x14ac:dyDescent="0.2">
      <c r="A219" s="12">
        <v>218</v>
      </c>
      <c r="B219" s="12">
        <v>154.5</v>
      </c>
      <c r="C219" s="12">
        <v>8.1999999999999993</v>
      </c>
    </row>
    <row r="220" spans="1:3" x14ac:dyDescent="0.2">
      <c r="A220" s="12">
        <v>219</v>
      </c>
      <c r="B220" s="12">
        <v>199.25</v>
      </c>
      <c r="C220" s="12">
        <v>23.9</v>
      </c>
    </row>
    <row r="221" spans="1:3" x14ac:dyDescent="0.2">
      <c r="A221" s="12">
        <v>220</v>
      </c>
      <c r="B221" s="12">
        <v>154.5</v>
      </c>
      <c r="C221" s="12">
        <v>15.1</v>
      </c>
    </row>
    <row r="222" spans="1:3" x14ac:dyDescent="0.2">
      <c r="A222" s="12">
        <v>221</v>
      </c>
      <c r="B222" s="12">
        <v>153.25</v>
      </c>
      <c r="C222" s="12">
        <v>12.7</v>
      </c>
    </row>
    <row r="223" spans="1:3" x14ac:dyDescent="0.2">
      <c r="A223" s="12">
        <v>222</v>
      </c>
      <c r="B223" s="12">
        <v>230</v>
      </c>
      <c r="C223" s="12">
        <v>25.3</v>
      </c>
    </row>
    <row r="224" spans="1:3" x14ac:dyDescent="0.2">
      <c r="A224" s="12">
        <v>223</v>
      </c>
      <c r="B224" s="12">
        <v>161.75</v>
      </c>
      <c r="C224" s="12">
        <v>11.9</v>
      </c>
    </row>
    <row r="225" spans="1:3" x14ac:dyDescent="0.2">
      <c r="A225" s="12">
        <v>224</v>
      </c>
      <c r="B225" s="12">
        <v>142.25</v>
      </c>
      <c r="C225" s="12">
        <v>6.1</v>
      </c>
    </row>
    <row r="226" spans="1:3" x14ac:dyDescent="0.2">
      <c r="A226" s="12">
        <v>225</v>
      </c>
      <c r="B226" s="12">
        <v>179.75</v>
      </c>
      <c r="C226" s="12">
        <v>11.3</v>
      </c>
    </row>
    <row r="227" spans="1:3" x14ac:dyDescent="0.2">
      <c r="A227" s="12">
        <v>226</v>
      </c>
      <c r="B227" s="12">
        <v>126.5</v>
      </c>
      <c r="C227" s="12">
        <v>12.8</v>
      </c>
    </row>
    <row r="228" spans="1:3" x14ac:dyDescent="0.2">
      <c r="A228" s="12">
        <v>227</v>
      </c>
      <c r="B228" s="12">
        <v>169.5</v>
      </c>
      <c r="C228" s="12">
        <v>14.9</v>
      </c>
    </row>
    <row r="229" spans="1:3" x14ac:dyDescent="0.2">
      <c r="A229" s="12">
        <v>228</v>
      </c>
      <c r="B229" s="12">
        <v>198.5</v>
      </c>
      <c r="C229" s="12">
        <v>24.5</v>
      </c>
    </row>
    <row r="230" spans="1:3" x14ac:dyDescent="0.2">
      <c r="A230" s="12">
        <v>229</v>
      </c>
      <c r="B230" s="12">
        <v>174.5</v>
      </c>
      <c r="C230" s="12">
        <v>15</v>
      </c>
    </row>
    <row r="231" spans="1:3" x14ac:dyDescent="0.2">
      <c r="A231" s="12">
        <v>230</v>
      </c>
      <c r="B231" s="12">
        <v>167.75</v>
      </c>
      <c r="C231" s="12">
        <v>16.899999999999999</v>
      </c>
    </row>
    <row r="232" spans="1:3" x14ac:dyDescent="0.2">
      <c r="A232" s="12">
        <v>231</v>
      </c>
      <c r="B232" s="12">
        <v>147.75</v>
      </c>
      <c r="C232" s="12">
        <v>11.1</v>
      </c>
    </row>
    <row r="233" spans="1:3" x14ac:dyDescent="0.2">
      <c r="A233" s="12">
        <v>232</v>
      </c>
      <c r="B233" s="12">
        <v>182.25</v>
      </c>
      <c r="C233" s="12">
        <v>16.100000000000001</v>
      </c>
    </row>
    <row r="234" spans="1:3" x14ac:dyDescent="0.2">
      <c r="A234" s="12">
        <v>233</v>
      </c>
      <c r="B234" s="12">
        <v>175.5</v>
      </c>
      <c r="C234" s="12">
        <v>15.5</v>
      </c>
    </row>
    <row r="235" spans="1:3" x14ac:dyDescent="0.2">
      <c r="A235" s="12">
        <v>234</v>
      </c>
      <c r="B235" s="12">
        <v>161.75</v>
      </c>
      <c r="C235" s="12">
        <v>25.9</v>
      </c>
    </row>
    <row r="236" spans="1:3" x14ac:dyDescent="0.2">
      <c r="A236" s="12">
        <v>235</v>
      </c>
      <c r="B236" s="12">
        <v>157.75</v>
      </c>
      <c r="C236" s="12">
        <v>25.5</v>
      </c>
    </row>
    <row r="237" spans="1:3" x14ac:dyDescent="0.2">
      <c r="A237" s="12">
        <v>236</v>
      </c>
      <c r="B237" s="12">
        <v>168.75</v>
      </c>
      <c r="C237" s="12">
        <v>18.399999999999999</v>
      </c>
    </row>
    <row r="238" spans="1:3" x14ac:dyDescent="0.2">
      <c r="A238" s="12">
        <v>237</v>
      </c>
      <c r="B238" s="12">
        <v>191.5</v>
      </c>
      <c r="C238" s="12">
        <v>24</v>
      </c>
    </row>
    <row r="239" spans="1:3" x14ac:dyDescent="0.2">
      <c r="A239" s="12">
        <v>238</v>
      </c>
      <c r="B239" s="12">
        <v>219.15</v>
      </c>
      <c r="C239" s="12">
        <v>26.4</v>
      </c>
    </row>
    <row r="240" spans="1:3" x14ac:dyDescent="0.2">
      <c r="A240" s="12">
        <v>239</v>
      </c>
      <c r="B240" s="12">
        <v>155.25</v>
      </c>
      <c r="C240" s="12">
        <v>12.7</v>
      </c>
    </row>
    <row r="241" spans="1:3" x14ac:dyDescent="0.2">
      <c r="A241" s="12">
        <v>240</v>
      </c>
      <c r="B241" s="12">
        <v>189.75</v>
      </c>
      <c r="C241" s="12">
        <v>28.8</v>
      </c>
    </row>
    <row r="242" spans="1:3" x14ac:dyDescent="0.2">
      <c r="A242" s="12">
        <v>241</v>
      </c>
      <c r="B242" s="12">
        <v>127.5</v>
      </c>
      <c r="C242" s="12">
        <v>17</v>
      </c>
    </row>
    <row r="243" spans="1:3" x14ac:dyDescent="0.2">
      <c r="A243" s="12">
        <v>242</v>
      </c>
      <c r="B243" s="12">
        <v>224.5</v>
      </c>
      <c r="C243" s="12">
        <v>33.6</v>
      </c>
    </row>
    <row r="244" spans="1:3" x14ac:dyDescent="0.2">
      <c r="A244" s="12">
        <v>243</v>
      </c>
      <c r="B244" s="12">
        <v>234.25</v>
      </c>
      <c r="C244" s="12">
        <v>29.3</v>
      </c>
    </row>
    <row r="245" spans="1:3" x14ac:dyDescent="0.2">
      <c r="A245" s="12">
        <v>244</v>
      </c>
      <c r="B245" s="12">
        <v>227.75</v>
      </c>
      <c r="C245" s="12">
        <v>31.4</v>
      </c>
    </row>
    <row r="246" spans="1:3" x14ac:dyDescent="0.2">
      <c r="A246" s="12">
        <v>245</v>
      </c>
      <c r="B246" s="12">
        <v>199.5</v>
      </c>
      <c r="C246" s="12">
        <v>28.1</v>
      </c>
    </row>
    <row r="247" spans="1:3" x14ac:dyDescent="0.2">
      <c r="A247" s="12">
        <v>246</v>
      </c>
      <c r="B247" s="12">
        <v>155.5</v>
      </c>
      <c r="C247" s="12">
        <v>15.3</v>
      </c>
    </row>
    <row r="248" spans="1:3" x14ac:dyDescent="0.2">
      <c r="A248" s="12">
        <v>247</v>
      </c>
      <c r="B248" s="12">
        <v>215.5</v>
      </c>
      <c r="C248" s="12">
        <v>29.1</v>
      </c>
    </row>
    <row r="249" spans="1:3" x14ac:dyDescent="0.2">
      <c r="A249" s="12">
        <v>248</v>
      </c>
      <c r="B249" s="12">
        <v>134.25</v>
      </c>
      <c r="C249" s="12">
        <v>11.5</v>
      </c>
    </row>
    <row r="250" spans="1:3" x14ac:dyDescent="0.2">
      <c r="A250" s="12">
        <v>249</v>
      </c>
      <c r="B250" s="12">
        <v>201</v>
      </c>
      <c r="C250" s="12">
        <v>32.299999999999997</v>
      </c>
    </row>
    <row r="251" spans="1:3" x14ac:dyDescent="0.2">
      <c r="A251" s="12">
        <v>250</v>
      </c>
      <c r="B251" s="12">
        <v>186.75</v>
      </c>
      <c r="C251" s="12">
        <v>28.3</v>
      </c>
    </row>
    <row r="252" spans="1:3" x14ac:dyDescent="0.2">
      <c r="A252" s="12">
        <v>251</v>
      </c>
      <c r="B252" s="12">
        <v>190.75</v>
      </c>
      <c r="C252" s="12">
        <v>25.3</v>
      </c>
    </row>
    <row r="253" spans="1:3" x14ac:dyDescent="0.2">
      <c r="A253" s="12">
        <v>252</v>
      </c>
      <c r="B253" s="12">
        <v>207.5</v>
      </c>
      <c r="C253" s="12">
        <v>30.7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6.85546875" bestFit="1" customWidth="1"/>
    <col min="2" max="2" width="8.7109375" bestFit="1" customWidth="1"/>
    <col min="3" max="3" width="7.7109375" bestFit="1" customWidth="1"/>
    <col min="4" max="4" width="1.7109375" customWidth="1"/>
    <col min="5" max="5" width="11.28515625" bestFit="1" customWidth="1"/>
    <col min="6" max="6" width="12.140625" bestFit="1" customWidth="1"/>
    <col min="7" max="7" width="1.7109375" customWidth="1"/>
    <col min="8" max="8" width="12.42578125" bestFit="1" customWidth="1"/>
    <col min="9" max="9" width="1.7109375" customWidth="1"/>
    <col min="10" max="10" width="12" bestFit="1" customWidth="1"/>
    <col min="11" max="11" width="14.7109375" bestFit="1" customWidth="1"/>
    <col min="12" max="12" width="1.7109375" customWidth="1"/>
    <col min="13" max="13" width="6.28515625" bestFit="1" customWidth="1"/>
    <col min="14" max="14" width="8.7109375" bestFit="1" customWidth="1"/>
  </cols>
  <sheetData>
    <row r="1" spans="1:14" x14ac:dyDescent="0.2">
      <c r="E1" s="31" t="s">
        <v>0</v>
      </c>
      <c r="F1" s="31"/>
      <c r="G1" s="1"/>
      <c r="H1" s="2" t="s">
        <v>1</v>
      </c>
      <c r="I1" s="2"/>
      <c r="J1" s="31" t="s">
        <v>2</v>
      </c>
      <c r="K1" s="31"/>
      <c r="M1" s="32"/>
      <c r="N1" s="32"/>
    </row>
    <row r="2" spans="1:14" x14ac:dyDescent="0.2">
      <c r="A2" s="3" t="s">
        <v>3</v>
      </c>
      <c r="E2" s="4">
        <f>E8/251</f>
        <v>0</v>
      </c>
      <c r="F2" s="4"/>
      <c r="G2" s="1"/>
      <c r="H2" s="4"/>
      <c r="I2" s="2"/>
      <c r="J2" s="5" t="s">
        <v>4</v>
      </c>
      <c r="K2" s="28"/>
      <c r="M2" s="25"/>
      <c r="N2" s="26"/>
    </row>
    <row r="3" spans="1:14" x14ac:dyDescent="0.2">
      <c r="A3" s="6"/>
      <c r="C3" s="7" t="s">
        <v>5</v>
      </c>
      <c r="E3" s="4"/>
      <c r="F3" s="4"/>
      <c r="G3" s="1"/>
      <c r="H3" s="2" t="s">
        <v>6</v>
      </c>
      <c r="I3" s="2"/>
      <c r="J3" s="5" t="s">
        <v>7</v>
      </c>
      <c r="K3" s="28"/>
      <c r="M3" s="25"/>
      <c r="N3" s="26"/>
    </row>
    <row r="4" spans="1:14" x14ac:dyDescent="0.2">
      <c r="E4" s="8"/>
      <c r="F4" s="8"/>
      <c r="G4" s="1"/>
      <c r="H4" s="9"/>
      <c r="I4" s="2"/>
      <c r="J4" s="31" t="s">
        <v>8</v>
      </c>
      <c r="K4" s="31"/>
      <c r="M4" s="25"/>
      <c r="N4" s="26"/>
    </row>
    <row r="5" spans="1:14" x14ac:dyDescent="0.2">
      <c r="E5" s="8"/>
      <c r="F5" s="8"/>
      <c r="G5" s="1"/>
      <c r="H5" s="8"/>
      <c r="I5" s="2"/>
      <c r="J5" s="5" t="s">
        <v>9</v>
      </c>
      <c r="K5" s="29"/>
      <c r="M5" s="25"/>
      <c r="N5" s="26"/>
    </row>
    <row r="6" spans="1:14" x14ac:dyDescent="0.2">
      <c r="E6" s="8"/>
      <c r="F6" s="8"/>
      <c r="G6" s="1"/>
      <c r="H6" s="8"/>
      <c r="I6" s="2"/>
      <c r="M6" s="27"/>
      <c r="N6" s="27"/>
    </row>
    <row r="7" spans="1:14" x14ac:dyDescent="0.2">
      <c r="E7" s="31" t="s">
        <v>10</v>
      </c>
      <c r="F7" s="31"/>
      <c r="G7" s="1"/>
      <c r="H7" s="1" t="s">
        <v>11</v>
      </c>
      <c r="I7" s="2"/>
      <c r="M7" s="27"/>
      <c r="N7" s="27"/>
    </row>
    <row r="8" spans="1:14" x14ac:dyDescent="0.2">
      <c r="A8" s="2" t="s">
        <v>12</v>
      </c>
      <c r="B8" s="10"/>
      <c r="C8" s="10"/>
      <c r="E8" s="4"/>
      <c r="F8" s="4"/>
      <c r="G8" s="1"/>
      <c r="H8" s="4"/>
      <c r="I8" s="2"/>
      <c r="M8" s="27"/>
      <c r="N8" s="27"/>
    </row>
    <row r="9" spans="1:14" x14ac:dyDescent="0.2">
      <c r="M9" s="27"/>
      <c r="N9" s="27"/>
    </row>
    <row r="10" spans="1:14" x14ac:dyDescent="0.2">
      <c r="M10" s="27"/>
      <c r="N10" s="27"/>
    </row>
    <row r="11" spans="1:14" x14ac:dyDescent="0.2">
      <c r="A11" s="1" t="s">
        <v>13</v>
      </c>
      <c r="B11" s="1" t="s">
        <v>14</v>
      </c>
      <c r="C11" s="1" t="s">
        <v>15</v>
      </c>
      <c r="D11" s="11"/>
      <c r="E11" s="1" t="s">
        <v>16</v>
      </c>
      <c r="F11" s="1" t="s">
        <v>17</v>
      </c>
      <c r="G11" s="1"/>
      <c r="H11" s="1" t="s">
        <v>18</v>
      </c>
      <c r="M11" s="27"/>
      <c r="N11" s="27"/>
    </row>
    <row r="12" spans="1:14" x14ac:dyDescent="0.2">
      <c r="A12" s="12">
        <v>1</v>
      </c>
      <c r="B12" s="12">
        <v>154.25</v>
      </c>
      <c r="C12" s="12">
        <v>12.6</v>
      </c>
      <c r="D12" s="12"/>
      <c r="E12" s="13"/>
      <c r="F12" s="13"/>
      <c r="G12" s="14"/>
      <c r="H12" s="13"/>
      <c r="M12" s="27"/>
      <c r="N12" s="27"/>
    </row>
    <row r="13" spans="1:14" x14ac:dyDescent="0.2">
      <c r="A13" s="12">
        <v>2</v>
      </c>
      <c r="B13" s="12">
        <v>173.25</v>
      </c>
      <c r="C13" s="12">
        <v>6.9</v>
      </c>
      <c r="D13" s="12"/>
      <c r="E13" s="13"/>
      <c r="F13" s="13"/>
      <c r="G13" s="14"/>
      <c r="H13" s="13"/>
      <c r="M13" s="27"/>
      <c r="N13" s="27"/>
    </row>
    <row r="14" spans="1:14" x14ac:dyDescent="0.2">
      <c r="A14" s="12">
        <v>3</v>
      </c>
      <c r="B14" s="12">
        <v>154</v>
      </c>
      <c r="C14" s="12">
        <v>24.6</v>
      </c>
      <c r="D14" s="12"/>
      <c r="E14" s="13"/>
      <c r="F14" s="13"/>
      <c r="G14" s="14"/>
      <c r="H14" s="13"/>
      <c r="M14" s="27"/>
      <c r="N14" s="27"/>
    </row>
    <row r="15" spans="1:14" x14ac:dyDescent="0.2">
      <c r="A15" s="12">
        <v>4</v>
      </c>
      <c r="B15" s="12">
        <v>184.75</v>
      </c>
      <c r="C15" s="12">
        <v>10.9</v>
      </c>
      <c r="D15" s="12"/>
      <c r="E15" s="13"/>
      <c r="F15" s="13"/>
      <c r="G15" s="14"/>
      <c r="H15" s="13"/>
      <c r="M15" s="27"/>
      <c r="N15" s="27"/>
    </row>
    <row r="16" spans="1:14" x14ac:dyDescent="0.2">
      <c r="A16" s="12">
        <v>5</v>
      </c>
      <c r="B16" s="12">
        <v>184.25</v>
      </c>
      <c r="C16" s="12">
        <v>27.8</v>
      </c>
      <c r="D16" s="12"/>
      <c r="E16" s="13"/>
      <c r="F16" s="13"/>
      <c r="G16" s="14"/>
      <c r="H16" s="13"/>
      <c r="M16" s="27"/>
      <c r="N16" s="27"/>
    </row>
    <row r="17" spans="1:14" x14ac:dyDescent="0.2">
      <c r="A17" s="12">
        <v>6</v>
      </c>
      <c r="B17" s="12">
        <v>210.25</v>
      </c>
      <c r="C17" s="12">
        <v>20.6</v>
      </c>
      <c r="D17" s="12"/>
      <c r="E17" s="13"/>
      <c r="F17" s="13"/>
      <c r="G17" s="14"/>
      <c r="H17" s="13"/>
      <c r="M17" s="27"/>
      <c r="N17" s="27"/>
    </row>
    <row r="18" spans="1:14" x14ac:dyDescent="0.2">
      <c r="A18" s="12">
        <v>7</v>
      </c>
      <c r="B18" s="12">
        <v>181</v>
      </c>
      <c r="C18" s="12">
        <v>19</v>
      </c>
      <c r="D18" s="12"/>
      <c r="E18" s="13"/>
      <c r="F18" s="13"/>
      <c r="G18" s="14"/>
      <c r="H18" s="13"/>
      <c r="M18" s="27"/>
      <c r="N18" s="27"/>
    </row>
    <row r="19" spans="1:14" x14ac:dyDescent="0.2">
      <c r="A19" s="12">
        <v>8</v>
      </c>
      <c r="B19" s="12">
        <v>176</v>
      </c>
      <c r="C19" s="12">
        <v>12.8</v>
      </c>
      <c r="D19" s="12"/>
      <c r="E19" s="13"/>
      <c r="F19" s="13"/>
      <c r="G19" s="14"/>
      <c r="H19" s="13"/>
      <c r="M19" s="27"/>
      <c r="N19" s="27"/>
    </row>
    <row r="20" spans="1:14" x14ac:dyDescent="0.2">
      <c r="A20" s="12">
        <v>9</v>
      </c>
      <c r="B20" s="12">
        <v>191</v>
      </c>
      <c r="C20" s="12">
        <v>5.0999999999999996</v>
      </c>
      <c r="D20" s="12"/>
      <c r="E20" s="13"/>
      <c r="F20" s="13"/>
      <c r="G20" s="14"/>
      <c r="H20" s="13"/>
      <c r="M20" s="27"/>
      <c r="N20" s="27"/>
    </row>
    <row r="21" spans="1:14" x14ac:dyDescent="0.2">
      <c r="A21" s="12">
        <v>10</v>
      </c>
      <c r="B21" s="12">
        <v>198.25</v>
      </c>
      <c r="C21" s="12">
        <v>12</v>
      </c>
      <c r="D21" s="12"/>
      <c r="E21" s="13"/>
      <c r="F21" s="13"/>
      <c r="G21" s="14"/>
      <c r="H21" s="13"/>
      <c r="M21" s="27"/>
      <c r="N21" s="27"/>
    </row>
    <row r="22" spans="1:14" x14ac:dyDescent="0.2">
      <c r="A22" s="12">
        <v>11</v>
      </c>
      <c r="B22" s="12">
        <v>186.25</v>
      </c>
      <c r="C22" s="12">
        <v>7.5</v>
      </c>
      <c r="D22" s="12"/>
      <c r="E22" s="13"/>
      <c r="F22" s="13"/>
      <c r="G22" s="14"/>
      <c r="H22" s="13"/>
      <c r="M22" s="27"/>
      <c r="N22" s="27"/>
    </row>
    <row r="23" spans="1:14" x14ac:dyDescent="0.2">
      <c r="A23" s="12">
        <v>12</v>
      </c>
      <c r="B23" s="12">
        <v>216</v>
      </c>
      <c r="C23" s="12">
        <v>8.5</v>
      </c>
      <c r="D23" s="12"/>
      <c r="E23" s="13"/>
      <c r="F23" s="13"/>
      <c r="G23" s="14"/>
      <c r="H23" s="13"/>
      <c r="M23" s="27"/>
      <c r="N23" s="27"/>
    </row>
    <row r="24" spans="1:14" x14ac:dyDescent="0.2">
      <c r="A24" s="12">
        <v>13</v>
      </c>
      <c r="B24" s="12">
        <v>180.5</v>
      </c>
      <c r="C24" s="12">
        <v>20.5</v>
      </c>
      <c r="D24" s="12"/>
      <c r="E24" s="13"/>
      <c r="F24" s="13"/>
      <c r="G24" s="14"/>
      <c r="H24" s="13"/>
      <c r="M24" s="27"/>
      <c r="N24" s="27"/>
    </row>
    <row r="25" spans="1:14" x14ac:dyDescent="0.2">
      <c r="A25" s="12">
        <v>14</v>
      </c>
      <c r="B25" s="12">
        <v>205.25</v>
      </c>
      <c r="C25" s="12">
        <v>20.8</v>
      </c>
      <c r="D25" s="12"/>
      <c r="E25" s="13"/>
      <c r="F25" s="13"/>
      <c r="G25" s="14"/>
      <c r="H25" s="13"/>
      <c r="M25" s="27"/>
      <c r="N25" s="27"/>
    </row>
    <row r="26" spans="1:14" x14ac:dyDescent="0.2">
      <c r="A26" s="12">
        <v>15</v>
      </c>
      <c r="B26" s="12">
        <v>187.75</v>
      </c>
      <c r="C26" s="12">
        <v>21.7</v>
      </c>
      <c r="D26" s="12"/>
      <c r="E26" s="13"/>
      <c r="F26" s="13"/>
      <c r="G26" s="14"/>
      <c r="H26" s="13"/>
      <c r="M26" s="27"/>
      <c r="N26" s="27"/>
    </row>
    <row r="27" spans="1:14" x14ac:dyDescent="0.2">
      <c r="A27" s="12">
        <v>16</v>
      </c>
      <c r="B27" s="12">
        <v>162.75</v>
      </c>
      <c r="C27" s="12">
        <v>20.5</v>
      </c>
      <c r="D27" s="12"/>
      <c r="E27" s="13"/>
      <c r="F27" s="13"/>
      <c r="G27" s="14"/>
      <c r="H27" s="13"/>
      <c r="M27" s="27"/>
      <c r="N27" s="27"/>
    </row>
    <row r="28" spans="1:14" x14ac:dyDescent="0.2">
      <c r="A28" s="12">
        <v>17</v>
      </c>
      <c r="B28" s="12">
        <v>195.75</v>
      </c>
      <c r="C28" s="12">
        <v>28.1</v>
      </c>
      <c r="D28" s="12"/>
      <c r="E28" s="13"/>
      <c r="F28" s="13"/>
      <c r="G28" s="14"/>
      <c r="H28" s="13"/>
      <c r="M28" s="27"/>
      <c r="N28" s="27"/>
    </row>
    <row r="29" spans="1:14" x14ac:dyDescent="0.2">
      <c r="A29" s="12">
        <v>18</v>
      </c>
      <c r="B29" s="12">
        <v>209.25</v>
      </c>
      <c r="C29" s="12">
        <v>22.4</v>
      </c>
      <c r="D29" s="12"/>
      <c r="E29" s="13"/>
      <c r="F29" s="13"/>
      <c r="G29" s="14"/>
      <c r="H29" s="13"/>
      <c r="M29" s="27"/>
      <c r="N29" s="27"/>
    </row>
    <row r="30" spans="1:14" x14ac:dyDescent="0.2">
      <c r="A30" s="12">
        <v>19</v>
      </c>
      <c r="B30" s="12">
        <v>183.75</v>
      </c>
      <c r="C30" s="12">
        <v>16.100000000000001</v>
      </c>
      <c r="D30" s="12"/>
      <c r="E30" s="13"/>
      <c r="F30" s="13"/>
      <c r="G30" s="14"/>
      <c r="H30" s="13"/>
      <c r="M30" s="27"/>
      <c r="N30" s="27"/>
    </row>
    <row r="31" spans="1:14" x14ac:dyDescent="0.2">
      <c r="A31" s="12">
        <v>20</v>
      </c>
      <c r="B31" s="12">
        <v>211.75</v>
      </c>
      <c r="C31" s="12">
        <v>16.5</v>
      </c>
      <c r="D31" s="12"/>
      <c r="E31" s="13"/>
      <c r="F31" s="13"/>
      <c r="G31" s="14"/>
      <c r="H31" s="13"/>
      <c r="M31" s="27"/>
      <c r="N31" s="27"/>
    </row>
    <row r="32" spans="1:14" x14ac:dyDescent="0.2">
      <c r="A32" s="12">
        <v>21</v>
      </c>
      <c r="B32" s="12">
        <v>179</v>
      </c>
      <c r="C32" s="12">
        <v>19</v>
      </c>
      <c r="D32" s="12"/>
      <c r="E32" s="13"/>
      <c r="F32" s="13"/>
      <c r="G32" s="14"/>
      <c r="H32" s="13"/>
      <c r="M32" s="27"/>
      <c r="N32" s="27"/>
    </row>
    <row r="33" spans="1:14" x14ac:dyDescent="0.2">
      <c r="A33" s="12">
        <v>22</v>
      </c>
      <c r="B33" s="12">
        <v>200.5</v>
      </c>
      <c r="C33" s="12">
        <v>15.3</v>
      </c>
      <c r="D33" s="12"/>
      <c r="E33" s="13"/>
      <c r="F33" s="13"/>
      <c r="G33" s="14"/>
      <c r="H33" s="13"/>
      <c r="M33" s="27"/>
      <c r="N33" s="27"/>
    </row>
    <row r="34" spans="1:14" x14ac:dyDescent="0.2">
      <c r="A34" s="12">
        <v>23</v>
      </c>
      <c r="B34" s="12">
        <v>140.25</v>
      </c>
      <c r="C34" s="12">
        <v>15.7</v>
      </c>
      <c r="D34" s="12"/>
      <c r="E34" s="13"/>
      <c r="F34" s="13"/>
      <c r="G34" s="14"/>
      <c r="H34" s="13"/>
      <c r="M34" s="27"/>
      <c r="N34" s="27"/>
    </row>
    <row r="35" spans="1:14" x14ac:dyDescent="0.2">
      <c r="A35" s="12">
        <v>24</v>
      </c>
      <c r="B35" s="12">
        <v>148.75</v>
      </c>
      <c r="C35" s="12">
        <v>17.600000000000001</v>
      </c>
      <c r="D35" s="12"/>
      <c r="E35" s="13"/>
      <c r="F35" s="13"/>
      <c r="G35" s="14"/>
      <c r="H35" s="13"/>
      <c r="M35" s="27"/>
      <c r="N35" s="27"/>
    </row>
    <row r="36" spans="1:14" x14ac:dyDescent="0.2">
      <c r="A36" s="12">
        <v>25</v>
      </c>
      <c r="B36" s="12">
        <v>151.25</v>
      </c>
      <c r="C36" s="12">
        <v>14.2</v>
      </c>
      <c r="D36" s="12"/>
      <c r="E36" s="13"/>
      <c r="F36" s="13"/>
      <c r="G36" s="14"/>
      <c r="H36" s="13"/>
      <c r="M36" s="27"/>
      <c r="N36" s="27"/>
    </row>
    <row r="37" spans="1:14" x14ac:dyDescent="0.2">
      <c r="A37" s="12">
        <v>26</v>
      </c>
      <c r="B37" s="12">
        <v>159.25</v>
      </c>
      <c r="C37" s="12">
        <v>4.5999999999999996</v>
      </c>
      <c r="D37" s="12"/>
      <c r="E37" s="13"/>
      <c r="F37" s="13"/>
      <c r="G37" s="14"/>
      <c r="H37" s="13"/>
      <c r="M37" s="27"/>
      <c r="N37" s="27"/>
    </row>
    <row r="38" spans="1:14" x14ac:dyDescent="0.2">
      <c r="A38" s="12">
        <v>27</v>
      </c>
      <c r="B38" s="12">
        <v>131.5</v>
      </c>
      <c r="C38" s="12">
        <v>8.5</v>
      </c>
      <c r="D38" s="12"/>
      <c r="E38" s="13"/>
      <c r="F38" s="13"/>
      <c r="G38" s="14"/>
      <c r="H38" s="13"/>
      <c r="M38" s="27"/>
      <c r="N38" s="27"/>
    </row>
    <row r="39" spans="1:14" x14ac:dyDescent="0.2">
      <c r="A39" s="12">
        <v>28</v>
      </c>
      <c r="B39" s="12">
        <v>148</v>
      </c>
      <c r="C39" s="12">
        <v>22.4</v>
      </c>
      <c r="D39" s="12"/>
      <c r="E39" s="13"/>
      <c r="F39" s="13"/>
      <c r="G39" s="14"/>
      <c r="H39" s="13"/>
      <c r="M39" s="27"/>
      <c r="N39" s="27"/>
    </row>
    <row r="40" spans="1:14" x14ac:dyDescent="0.2">
      <c r="A40" s="12">
        <v>29</v>
      </c>
      <c r="B40" s="12">
        <v>133.25</v>
      </c>
      <c r="C40" s="12">
        <v>4.7</v>
      </c>
      <c r="D40" s="12"/>
      <c r="E40" s="13"/>
      <c r="F40" s="13"/>
      <c r="G40" s="14"/>
      <c r="H40" s="13"/>
      <c r="M40" s="27"/>
      <c r="N40" s="27"/>
    </row>
    <row r="41" spans="1:14" x14ac:dyDescent="0.2">
      <c r="A41" s="12">
        <v>30</v>
      </c>
      <c r="B41" s="12">
        <v>160.75</v>
      </c>
      <c r="C41" s="12">
        <v>9.4</v>
      </c>
      <c r="D41" s="12"/>
      <c r="E41" s="13"/>
      <c r="F41" s="13"/>
      <c r="G41" s="14"/>
      <c r="H41" s="13"/>
      <c r="M41" s="27"/>
      <c r="N41" s="27"/>
    </row>
    <row r="42" spans="1:14" x14ac:dyDescent="0.2">
      <c r="A42" s="12">
        <v>31</v>
      </c>
      <c r="B42" s="12">
        <v>182</v>
      </c>
      <c r="C42" s="12">
        <v>12.3</v>
      </c>
      <c r="D42" s="12"/>
      <c r="E42" s="13"/>
      <c r="F42" s="13"/>
      <c r="G42" s="14"/>
      <c r="H42" s="13"/>
      <c r="M42" s="27"/>
      <c r="N42" s="27"/>
    </row>
    <row r="43" spans="1:14" x14ac:dyDescent="0.2">
      <c r="A43" s="12">
        <v>32</v>
      </c>
      <c r="B43" s="12">
        <v>160.25</v>
      </c>
      <c r="C43" s="12">
        <v>6.5</v>
      </c>
      <c r="D43" s="12"/>
      <c r="E43" s="13"/>
      <c r="F43" s="13"/>
      <c r="G43" s="14"/>
      <c r="H43" s="13"/>
      <c r="M43" s="27"/>
      <c r="N43" s="27"/>
    </row>
    <row r="44" spans="1:14" x14ac:dyDescent="0.2">
      <c r="A44" s="12">
        <v>33</v>
      </c>
      <c r="B44" s="12">
        <v>168</v>
      </c>
      <c r="C44" s="12">
        <v>13.4</v>
      </c>
      <c r="D44" s="12"/>
      <c r="E44" s="13"/>
      <c r="F44" s="13"/>
      <c r="G44" s="14"/>
      <c r="H44" s="13"/>
      <c r="M44" s="27"/>
      <c r="N44" s="27"/>
    </row>
    <row r="45" spans="1:14" x14ac:dyDescent="0.2">
      <c r="A45" s="12">
        <v>34</v>
      </c>
      <c r="B45" s="12">
        <v>218.5</v>
      </c>
      <c r="C45" s="12">
        <v>20.9</v>
      </c>
      <c r="D45" s="12"/>
      <c r="E45" s="13"/>
      <c r="F45" s="13"/>
      <c r="G45" s="14"/>
      <c r="H45" s="13"/>
      <c r="M45" s="27"/>
      <c r="N45" s="27"/>
    </row>
    <row r="46" spans="1:14" x14ac:dyDescent="0.2">
      <c r="A46" s="12">
        <v>35</v>
      </c>
      <c r="B46" s="12">
        <v>247.25</v>
      </c>
      <c r="C46" s="12">
        <v>31.1</v>
      </c>
      <c r="D46" s="12"/>
      <c r="E46" s="13"/>
      <c r="F46" s="13"/>
      <c r="G46" s="14"/>
      <c r="H46" s="13"/>
      <c r="M46" s="27"/>
      <c r="N46" s="27"/>
    </row>
    <row r="47" spans="1:14" x14ac:dyDescent="0.2">
      <c r="A47" s="12">
        <v>36</v>
      </c>
      <c r="B47" s="12">
        <v>191.75</v>
      </c>
      <c r="C47" s="12">
        <v>38.200000000000003</v>
      </c>
      <c r="D47" s="12"/>
      <c r="E47" s="13"/>
      <c r="F47" s="13"/>
      <c r="G47" s="14"/>
      <c r="H47" s="13"/>
      <c r="M47" s="27"/>
      <c r="N47" s="27"/>
    </row>
    <row r="48" spans="1:14" x14ac:dyDescent="0.2">
      <c r="A48" s="12">
        <v>37</v>
      </c>
      <c r="B48" s="12">
        <v>202.25</v>
      </c>
      <c r="C48" s="12">
        <v>23.6</v>
      </c>
      <c r="D48" s="12"/>
      <c r="E48" s="13"/>
      <c r="F48" s="13"/>
      <c r="G48" s="14"/>
      <c r="H48" s="13"/>
      <c r="M48" s="27"/>
      <c r="N48" s="27"/>
    </row>
    <row r="49" spans="1:14" x14ac:dyDescent="0.2">
      <c r="A49" s="12">
        <v>38</v>
      </c>
      <c r="B49" s="12">
        <v>196.75</v>
      </c>
      <c r="C49" s="12">
        <v>27.5</v>
      </c>
      <c r="D49" s="12"/>
      <c r="E49" s="13"/>
      <c r="F49" s="13"/>
      <c r="G49" s="14"/>
      <c r="H49" s="13"/>
      <c r="M49" s="27"/>
      <c r="N49" s="27"/>
    </row>
    <row r="50" spans="1:14" x14ac:dyDescent="0.2">
      <c r="A50" s="12">
        <v>39</v>
      </c>
      <c r="B50" s="12">
        <v>363.15</v>
      </c>
      <c r="C50" s="12">
        <v>33.799999999999997</v>
      </c>
      <c r="D50" s="12"/>
      <c r="E50" s="13"/>
      <c r="F50" s="13"/>
      <c r="G50" s="14"/>
      <c r="H50" s="13"/>
      <c r="M50" s="27"/>
      <c r="N50" s="27"/>
    </row>
    <row r="51" spans="1:14" x14ac:dyDescent="0.2">
      <c r="A51" s="12">
        <v>40</v>
      </c>
      <c r="B51" s="12">
        <v>203</v>
      </c>
      <c r="C51" s="12">
        <v>31.3</v>
      </c>
      <c r="D51" s="12"/>
      <c r="E51" s="13"/>
      <c r="F51" s="13"/>
      <c r="G51" s="14"/>
      <c r="H51" s="13"/>
      <c r="M51" s="27"/>
      <c r="N51" s="27"/>
    </row>
    <row r="52" spans="1:14" x14ac:dyDescent="0.2">
      <c r="A52" s="12">
        <v>41</v>
      </c>
      <c r="B52" s="12">
        <v>262.75</v>
      </c>
      <c r="C52" s="12">
        <v>33.1</v>
      </c>
      <c r="D52" s="12"/>
      <c r="E52" s="13"/>
      <c r="F52" s="13"/>
      <c r="G52" s="14"/>
      <c r="H52" s="13"/>
      <c r="M52" s="27"/>
      <c r="N52" s="27"/>
    </row>
    <row r="53" spans="1:14" x14ac:dyDescent="0.2">
      <c r="A53" s="12">
        <v>42</v>
      </c>
      <c r="B53" s="12">
        <v>205</v>
      </c>
      <c r="C53" s="12">
        <v>31.7</v>
      </c>
      <c r="D53" s="12"/>
      <c r="E53" s="13"/>
      <c r="F53" s="13"/>
      <c r="G53" s="14"/>
      <c r="H53" s="13"/>
      <c r="M53" s="27"/>
      <c r="N53" s="27"/>
    </row>
    <row r="54" spans="1:14" x14ac:dyDescent="0.2">
      <c r="A54" s="12">
        <v>43</v>
      </c>
      <c r="B54" s="12">
        <v>217</v>
      </c>
      <c r="C54" s="12">
        <v>30.4</v>
      </c>
      <c r="D54" s="12"/>
      <c r="E54" s="13"/>
      <c r="F54" s="13"/>
      <c r="G54" s="14"/>
      <c r="H54" s="13"/>
      <c r="M54" s="27"/>
      <c r="N54" s="27"/>
    </row>
    <row r="55" spans="1:14" x14ac:dyDescent="0.2">
      <c r="A55" s="12">
        <v>44</v>
      </c>
      <c r="B55" s="12">
        <v>212</v>
      </c>
      <c r="C55" s="12">
        <v>30.8</v>
      </c>
      <c r="D55" s="12"/>
      <c r="E55" s="13"/>
      <c r="F55" s="13"/>
      <c r="G55" s="14"/>
      <c r="H55" s="13"/>
      <c r="M55" s="27"/>
      <c r="N55" s="27"/>
    </row>
    <row r="56" spans="1:14" x14ac:dyDescent="0.2">
      <c r="A56" s="12">
        <v>45</v>
      </c>
      <c r="B56" s="12">
        <v>125.25</v>
      </c>
      <c r="C56" s="12">
        <v>8.4</v>
      </c>
      <c r="D56" s="12"/>
      <c r="E56" s="13"/>
      <c r="F56" s="13"/>
      <c r="G56" s="14"/>
      <c r="H56" s="13"/>
      <c r="M56" s="27"/>
      <c r="N56" s="27"/>
    </row>
    <row r="57" spans="1:14" x14ac:dyDescent="0.2">
      <c r="A57" s="12">
        <v>46</v>
      </c>
      <c r="B57" s="12">
        <v>164.25</v>
      </c>
      <c r="C57" s="12">
        <v>14.1</v>
      </c>
      <c r="D57" s="12"/>
      <c r="E57" s="13"/>
      <c r="F57" s="13"/>
      <c r="G57" s="14"/>
      <c r="H57" s="13"/>
      <c r="M57" s="27"/>
      <c r="N57" s="27"/>
    </row>
    <row r="58" spans="1:14" x14ac:dyDescent="0.2">
      <c r="A58" s="12">
        <v>47</v>
      </c>
      <c r="B58" s="12">
        <v>133.5</v>
      </c>
      <c r="C58" s="12">
        <v>11.2</v>
      </c>
      <c r="D58" s="12"/>
      <c r="E58" s="13"/>
      <c r="F58" s="13"/>
      <c r="G58" s="14"/>
      <c r="H58" s="13"/>
      <c r="M58" s="27"/>
      <c r="N58" s="27"/>
    </row>
    <row r="59" spans="1:14" x14ac:dyDescent="0.2">
      <c r="A59" s="12">
        <v>48</v>
      </c>
      <c r="B59" s="12">
        <v>148.5</v>
      </c>
      <c r="C59" s="12">
        <v>6.4</v>
      </c>
      <c r="D59" s="12"/>
      <c r="E59" s="13"/>
      <c r="F59" s="13"/>
      <c r="G59" s="14"/>
      <c r="H59" s="13"/>
      <c r="M59" s="27"/>
      <c r="N59" s="27"/>
    </row>
    <row r="60" spans="1:14" x14ac:dyDescent="0.2">
      <c r="A60" s="12">
        <v>49</v>
      </c>
      <c r="B60" s="12">
        <v>135.75</v>
      </c>
      <c r="C60" s="12">
        <v>13.4</v>
      </c>
      <c r="D60" s="12"/>
      <c r="E60" s="13"/>
      <c r="F60" s="13"/>
      <c r="G60" s="14"/>
      <c r="H60" s="13"/>
      <c r="M60" s="27"/>
      <c r="N60" s="27"/>
    </row>
    <row r="61" spans="1:14" x14ac:dyDescent="0.2">
      <c r="A61" s="12">
        <v>50</v>
      </c>
      <c r="B61" s="12">
        <v>127.5</v>
      </c>
      <c r="C61" s="12">
        <v>5</v>
      </c>
      <c r="D61" s="12"/>
      <c r="E61" s="13"/>
      <c r="F61" s="13"/>
      <c r="G61" s="14"/>
      <c r="H61" s="13"/>
      <c r="M61" s="27"/>
      <c r="N61" s="27"/>
    </row>
    <row r="62" spans="1:14" x14ac:dyDescent="0.2">
      <c r="A62" s="12">
        <v>51</v>
      </c>
      <c r="B62" s="12">
        <v>158.25</v>
      </c>
      <c r="C62" s="12">
        <v>10.7</v>
      </c>
      <c r="D62" s="12"/>
      <c r="E62" s="13"/>
      <c r="F62" s="13"/>
      <c r="G62" s="14"/>
      <c r="H62" s="13"/>
      <c r="M62" s="27"/>
      <c r="N62" s="27"/>
    </row>
    <row r="63" spans="1:14" x14ac:dyDescent="0.2">
      <c r="A63" s="12">
        <v>52</v>
      </c>
      <c r="B63" s="12">
        <v>139.25</v>
      </c>
      <c r="C63" s="12">
        <v>7.4</v>
      </c>
      <c r="D63" s="12"/>
      <c r="E63" s="13"/>
      <c r="F63" s="13"/>
      <c r="G63" s="14"/>
      <c r="H63" s="13"/>
      <c r="M63" s="27"/>
      <c r="N63" s="27"/>
    </row>
    <row r="64" spans="1:14" x14ac:dyDescent="0.2">
      <c r="A64" s="12">
        <v>53</v>
      </c>
      <c r="B64" s="12">
        <v>137.25</v>
      </c>
      <c r="C64" s="12">
        <v>8.6999999999999993</v>
      </c>
      <c r="D64" s="12"/>
      <c r="E64" s="13"/>
      <c r="F64" s="13"/>
      <c r="G64" s="14"/>
      <c r="H64" s="13"/>
      <c r="M64" s="27"/>
      <c r="N64" s="27"/>
    </row>
    <row r="65" spans="1:14" x14ac:dyDescent="0.2">
      <c r="A65" s="12">
        <v>54</v>
      </c>
      <c r="B65" s="12">
        <v>152.75</v>
      </c>
      <c r="C65" s="12">
        <v>7.1</v>
      </c>
      <c r="D65" s="12"/>
      <c r="E65" s="13"/>
      <c r="F65" s="13"/>
      <c r="G65" s="14"/>
      <c r="H65" s="13"/>
      <c r="M65" s="27"/>
      <c r="N65" s="27"/>
    </row>
    <row r="66" spans="1:14" x14ac:dyDescent="0.2">
      <c r="A66" s="12">
        <v>55</v>
      </c>
      <c r="B66" s="12">
        <v>136.25</v>
      </c>
      <c r="C66" s="12">
        <v>4.9000000000000004</v>
      </c>
      <c r="D66" s="12"/>
      <c r="E66" s="13"/>
      <c r="F66" s="13"/>
      <c r="G66" s="14"/>
      <c r="H66" s="13"/>
      <c r="M66" s="27"/>
      <c r="N66" s="27"/>
    </row>
    <row r="67" spans="1:14" x14ac:dyDescent="0.2">
      <c r="A67" s="12">
        <v>56</v>
      </c>
      <c r="B67" s="12">
        <v>198</v>
      </c>
      <c r="C67" s="12">
        <v>22.2</v>
      </c>
      <c r="D67" s="12"/>
      <c r="E67" s="13"/>
      <c r="F67" s="13"/>
      <c r="G67" s="14"/>
      <c r="H67" s="13"/>
      <c r="M67" s="27"/>
      <c r="N67" s="27"/>
    </row>
    <row r="68" spans="1:14" x14ac:dyDescent="0.2">
      <c r="A68" s="12">
        <v>57</v>
      </c>
      <c r="B68" s="12">
        <v>181.5</v>
      </c>
      <c r="C68" s="12">
        <v>20.100000000000001</v>
      </c>
      <c r="D68" s="12"/>
      <c r="E68" s="13"/>
      <c r="F68" s="13"/>
      <c r="G68" s="14"/>
      <c r="H68" s="13"/>
      <c r="M68" s="27"/>
      <c r="N68" s="27"/>
    </row>
    <row r="69" spans="1:14" x14ac:dyDescent="0.2">
      <c r="A69" s="12">
        <v>58</v>
      </c>
      <c r="B69" s="12">
        <v>201.25</v>
      </c>
      <c r="C69" s="12">
        <v>27.1</v>
      </c>
      <c r="D69" s="12"/>
      <c r="E69" s="13"/>
      <c r="F69" s="13"/>
      <c r="G69" s="14"/>
      <c r="H69" s="13"/>
      <c r="M69" s="27"/>
      <c r="N69" s="27"/>
    </row>
    <row r="70" spans="1:14" x14ac:dyDescent="0.2">
      <c r="A70" s="12">
        <v>59</v>
      </c>
      <c r="B70" s="12">
        <v>202.5</v>
      </c>
      <c r="C70" s="12">
        <v>30.4</v>
      </c>
      <c r="D70" s="12"/>
      <c r="E70" s="13"/>
      <c r="F70" s="13"/>
      <c r="G70" s="14"/>
      <c r="H70" s="13"/>
      <c r="M70" s="27"/>
      <c r="N70" s="27"/>
    </row>
    <row r="71" spans="1:14" x14ac:dyDescent="0.2">
      <c r="A71" s="12">
        <v>60</v>
      </c>
      <c r="B71" s="12">
        <v>179.75</v>
      </c>
      <c r="C71" s="12">
        <v>24</v>
      </c>
      <c r="D71" s="12"/>
      <c r="E71" s="13"/>
      <c r="F71" s="13"/>
      <c r="G71" s="14"/>
      <c r="H71" s="13"/>
      <c r="M71" s="27"/>
      <c r="N71" s="27"/>
    </row>
    <row r="72" spans="1:14" x14ac:dyDescent="0.2">
      <c r="A72" s="12">
        <v>61</v>
      </c>
      <c r="B72" s="12">
        <v>216</v>
      </c>
      <c r="C72" s="12">
        <v>25.4</v>
      </c>
      <c r="D72" s="12"/>
      <c r="E72" s="13"/>
      <c r="F72" s="13"/>
      <c r="G72" s="14"/>
      <c r="H72" s="13"/>
      <c r="M72" s="27"/>
      <c r="N72" s="27"/>
    </row>
    <row r="73" spans="1:14" x14ac:dyDescent="0.2">
      <c r="A73" s="12">
        <v>62</v>
      </c>
      <c r="B73" s="12">
        <v>178.75</v>
      </c>
      <c r="C73" s="12">
        <v>28.8</v>
      </c>
      <c r="D73" s="12"/>
      <c r="E73" s="13"/>
      <c r="F73" s="13"/>
      <c r="G73" s="14"/>
      <c r="H73" s="13"/>
      <c r="M73" s="27"/>
      <c r="N73" s="27"/>
    </row>
    <row r="74" spans="1:14" x14ac:dyDescent="0.2">
      <c r="A74" s="12">
        <v>63</v>
      </c>
      <c r="B74" s="12">
        <v>193.25</v>
      </c>
      <c r="C74" s="12">
        <v>29.6</v>
      </c>
      <c r="D74" s="12"/>
      <c r="E74" s="13"/>
      <c r="F74" s="13"/>
      <c r="G74" s="14"/>
      <c r="H74" s="13"/>
      <c r="M74" s="27"/>
      <c r="N74" s="27"/>
    </row>
    <row r="75" spans="1:14" x14ac:dyDescent="0.2">
      <c r="A75" s="12">
        <v>64</v>
      </c>
      <c r="B75" s="12">
        <v>178</v>
      </c>
      <c r="C75" s="12">
        <v>25.1</v>
      </c>
      <c r="D75" s="12"/>
      <c r="E75" s="13"/>
      <c r="F75" s="13"/>
      <c r="G75" s="14"/>
      <c r="H75" s="13"/>
      <c r="M75" s="27"/>
      <c r="N75" s="27"/>
    </row>
    <row r="76" spans="1:14" x14ac:dyDescent="0.2">
      <c r="A76" s="12">
        <v>65</v>
      </c>
      <c r="B76" s="12">
        <v>205.5</v>
      </c>
      <c r="C76" s="12">
        <v>31</v>
      </c>
      <c r="D76" s="12"/>
      <c r="E76" s="13"/>
      <c r="F76" s="13"/>
      <c r="G76" s="14"/>
      <c r="H76" s="13"/>
      <c r="M76" s="27"/>
      <c r="N76" s="27"/>
    </row>
    <row r="77" spans="1:14" x14ac:dyDescent="0.2">
      <c r="A77" s="12">
        <v>66</v>
      </c>
      <c r="B77" s="12">
        <v>183.5</v>
      </c>
      <c r="C77" s="12">
        <v>28.9</v>
      </c>
      <c r="D77" s="12"/>
      <c r="E77" s="13"/>
      <c r="F77" s="13"/>
      <c r="G77" s="14"/>
      <c r="H77" s="13"/>
      <c r="M77" s="27"/>
      <c r="N77" s="27"/>
    </row>
    <row r="78" spans="1:14" x14ac:dyDescent="0.2">
      <c r="A78" s="12">
        <v>67</v>
      </c>
      <c r="B78" s="12">
        <v>151.5</v>
      </c>
      <c r="C78" s="12">
        <v>21.1</v>
      </c>
      <c r="D78" s="12"/>
      <c r="E78" s="13"/>
      <c r="F78" s="13"/>
      <c r="G78" s="14"/>
      <c r="H78" s="13"/>
      <c r="M78" s="27"/>
      <c r="N78" s="27"/>
    </row>
    <row r="79" spans="1:14" x14ac:dyDescent="0.2">
      <c r="A79" s="12">
        <v>68</v>
      </c>
      <c r="B79" s="12">
        <v>154.75</v>
      </c>
      <c r="C79" s="12">
        <v>14</v>
      </c>
      <c r="D79" s="12"/>
      <c r="E79" s="13"/>
      <c r="F79" s="13"/>
      <c r="G79" s="14"/>
      <c r="H79" s="13"/>
      <c r="M79" s="27"/>
      <c r="N79" s="27"/>
    </row>
    <row r="80" spans="1:14" x14ac:dyDescent="0.2">
      <c r="A80" s="12">
        <v>69</v>
      </c>
      <c r="B80" s="12">
        <v>155.25</v>
      </c>
      <c r="C80" s="12">
        <v>7.1</v>
      </c>
      <c r="D80" s="12"/>
      <c r="E80" s="13"/>
      <c r="F80" s="13"/>
      <c r="G80" s="14"/>
      <c r="H80" s="13"/>
      <c r="M80" s="27"/>
      <c r="N80" s="27"/>
    </row>
    <row r="81" spans="1:14" x14ac:dyDescent="0.2">
      <c r="A81" s="12">
        <v>70</v>
      </c>
      <c r="B81" s="12">
        <v>156.75</v>
      </c>
      <c r="C81" s="12">
        <v>13.2</v>
      </c>
      <c r="D81" s="12"/>
      <c r="E81" s="13"/>
      <c r="F81" s="13"/>
      <c r="G81" s="14"/>
      <c r="H81" s="13"/>
      <c r="M81" s="27"/>
      <c r="N81" s="27"/>
    </row>
    <row r="82" spans="1:14" x14ac:dyDescent="0.2">
      <c r="A82" s="12">
        <v>71</v>
      </c>
      <c r="B82" s="12">
        <v>167.5</v>
      </c>
      <c r="C82" s="12">
        <v>23.7</v>
      </c>
      <c r="D82" s="12"/>
      <c r="E82" s="13"/>
      <c r="F82" s="13"/>
      <c r="G82" s="14"/>
      <c r="H82" s="13"/>
      <c r="M82" s="27"/>
      <c r="N82" s="27"/>
    </row>
    <row r="83" spans="1:14" x14ac:dyDescent="0.2">
      <c r="A83" s="12">
        <v>72</v>
      </c>
      <c r="B83" s="12">
        <v>146.75</v>
      </c>
      <c r="C83" s="12">
        <v>9.4</v>
      </c>
      <c r="D83" s="12"/>
      <c r="E83" s="13"/>
      <c r="F83" s="13"/>
      <c r="G83" s="14"/>
      <c r="H83" s="13"/>
      <c r="M83" s="27"/>
      <c r="N83" s="27"/>
    </row>
    <row r="84" spans="1:14" x14ac:dyDescent="0.2">
      <c r="A84" s="12">
        <v>73</v>
      </c>
      <c r="B84" s="12">
        <v>160.75</v>
      </c>
      <c r="C84" s="12">
        <v>9.1</v>
      </c>
      <c r="D84" s="12"/>
      <c r="E84" s="13"/>
      <c r="F84" s="13"/>
      <c r="G84" s="14"/>
      <c r="H84" s="13"/>
      <c r="M84" s="27"/>
      <c r="N84" s="27"/>
    </row>
    <row r="85" spans="1:14" x14ac:dyDescent="0.2">
      <c r="A85" s="12">
        <v>74</v>
      </c>
      <c r="B85" s="12">
        <v>125</v>
      </c>
      <c r="C85" s="12">
        <v>13.7</v>
      </c>
      <c r="D85" s="12"/>
      <c r="E85" s="13"/>
      <c r="F85" s="13"/>
      <c r="G85" s="14"/>
      <c r="H85" s="13"/>
      <c r="M85" s="27"/>
      <c r="N85" s="27"/>
    </row>
    <row r="86" spans="1:14" x14ac:dyDescent="0.2">
      <c r="A86" s="12">
        <v>75</v>
      </c>
      <c r="B86" s="12">
        <v>143</v>
      </c>
      <c r="C86" s="12">
        <v>12</v>
      </c>
      <c r="D86" s="12"/>
      <c r="E86" s="13"/>
      <c r="F86" s="13"/>
      <c r="G86" s="14"/>
      <c r="H86" s="13"/>
      <c r="M86" s="27"/>
      <c r="N86" s="27"/>
    </row>
    <row r="87" spans="1:14" x14ac:dyDescent="0.2">
      <c r="A87" s="12">
        <v>76</v>
      </c>
      <c r="B87" s="12">
        <v>148.25</v>
      </c>
      <c r="C87" s="12">
        <v>18.3</v>
      </c>
      <c r="D87" s="12"/>
      <c r="E87" s="13"/>
      <c r="F87" s="13"/>
      <c r="G87" s="14"/>
      <c r="H87" s="13"/>
      <c r="M87" s="27"/>
      <c r="N87" s="27"/>
    </row>
    <row r="88" spans="1:14" x14ac:dyDescent="0.2">
      <c r="A88" s="12">
        <v>77</v>
      </c>
      <c r="B88" s="12">
        <v>162.5</v>
      </c>
      <c r="C88" s="12">
        <v>9.1999999999999993</v>
      </c>
      <c r="D88" s="12"/>
      <c r="E88" s="13"/>
      <c r="F88" s="13"/>
      <c r="G88" s="14"/>
      <c r="H88" s="13"/>
      <c r="M88" s="27"/>
      <c r="N88" s="27"/>
    </row>
    <row r="89" spans="1:14" x14ac:dyDescent="0.2">
      <c r="A89" s="12">
        <v>78</v>
      </c>
      <c r="B89" s="12">
        <v>177.75</v>
      </c>
      <c r="C89" s="12">
        <v>21.7</v>
      </c>
      <c r="D89" s="12"/>
      <c r="E89" s="13"/>
      <c r="F89" s="13"/>
      <c r="G89" s="14"/>
      <c r="H89" s="13"/>
      <c r="M89" s="27"/>
      <c r="N89" s="27"/>
    </row>
    <row r="90" spans="1:14" x14ac:dyDescent="0.2">
      <c r="A90" s="12">
        <v>79</v>
      </c>
      <c r="B90" s="12">
        <v>161.25</v>
      </c>
      <c r="C90" s="12">
        <v>21.1</v>
      </c>
      <c r="D90" s="12"/>
      <c r="E90" s="13"/>
      <c r="F90" s="13"/>
      <c r="G90" s="14"/>
      <c r="H90" s="13"/>
      <c r="M90" s="27"/>
      <c r="N90" s="27"/>
    </row>
    <row r="91" spans="1:14" x14ac:dyDescent="0.2">
      <c r="A91" s="12">
        <v>80</v>
      </c>
      <c r="B91" s="12">
        <v>171.25</v>
      </c>
      <c r="C91" s="12">
        <v>18.600000000000001</v>
      </c>
      <c r="D91" s="12"/>
      <c r="E91" s="13"/>
      <c r="F91" s="13"/>
      <c r="G91" s="14"/>
      <c r="H91" s="13"/>
      <c r="M91" s="27"/>
      <c r="N91" s="27"/>
    </row>
    <row r="92" spans="1:14" x14ac:dyDescent="0.2">
      <c r="A92" s="12">
        <v>81</v>
      </c>
      <c r="B92" s="12">
        <v>163.75</v>
      </c>
      <c r="C92" s="12">
        <v>30.2</v>
      </c>
      <c r="D92" s="12"/>
      <c r="E92" s="13"/>
      <c r="F92" s="13"/>
      <c r="G92" s="14"/>
      <c r="H92" s="13"/>
      <c r="M92" s="27"/>
      <c r="N92" s="27"/>
    </row>
    <row r="93" spans="1:14" x14ac:dyDescent="0.2">
      <c r="A93" s="12">
        <v>82</v>
      </c>
      <c r="B93" s="12">
        <v>150.25</v>
      </c>
      <c r="C93" s="12">
        <v>26</v>
      </c>
      <c r="D93" s="12"/>
      <c r="E93" s="13"/>
      <c r="F93" s="13"/>
      <c r="G93" s="14"/>
      <c r="H93" s="13"/>
      <c r="M93" s="27"/>
      <c r="N93" s="27"/>
    </row>
    <row r="94" spans="1:14" x14ac:dyDescent="0.2">
      <c r="A94" s="12">
        <v>83</v>
      </c>
      <c r="B94" s="12">
        <v>190.25</v>
      </c>
      <c r="C94" s="12">
        <v>18.2</v>
      </c>
      <c r="D94" s="12"/>
      <c r="E94" s="13"/>
      <c r="F94" s="13"/>
      <c r="G94" s="14"/>
      <c r="H94" s="13"/>
      <c r="M94" s="27"/>
      <c r="N94" s="27"/>
    </row>
    <row r="95" spans="1:14" x14ac:dyDescent="0.2">
      <c r="A95" s="12">
        <v>84</v>
      </c>
      <c r="B95" s="12">
        <v>170.75</v>
      </c>
      <c r="C95" s="12">
        <v>26.2</v>
      </c>
      <c r="D95" s="12"/>
      <c r="E95" s="13"/>
      <c r="F95" s="13"/>
      <c r="G95" s="14"/>
      <c r="H95" s="13"/>
      <c r="M95" s="27"/>
      <c r="N95" s="27"/>
    </row>
    <row r="96" spans="1:14" x14ac:dyDescent="0.2">
      <c r="A96" s="12">
        <v>85</v>
      </c>
      <c r="B96" s="12">
        <v>168</v>
      </c>
      <c r="C96" s="12">
        <v>26.1</v>
      </c>
      <c r="D96" s="12"/>
      <c r="E96" s="13"/>
      <c r="F96" s="13"/>
      <c r="G96" s="14"/>
      <c r="H96" s="13"/>
      <c r="M96" s="27"/>
      <c r="N96" s="27"/>
    </row>
    <row r="97" spans="1:14" x14ac:dyDescent="0.2">
      <c r="A97" s="12">
        <v>86</v>
      </c>
      <c r="B97" s="12">
        <v>167</v>
      </c>
      <c r="C97" s="12">
        <v>25.8</v>
      </c>
      <c r="D97" s="12"/>
      <c r="E97" s="13"/>
      <c r="F97" s="13"/>
      <c r="G97" s="14"/>
      <c r="H97" s="13"/>
      <c r="M97" s="27"/>
      <c r="N97" s="27"/>
    </row>
    <row r="98" spans="1:14" x14ac:dyDescent="0.2">
      <c r="A98" s="12">
        <v>87</v>
      </c>
      <c r="B98" s="12">
        <v>157.75</v>
      </c>
      <c r="C98" s="12">
        <v>15</v>
      </c>
      <c r="D98" s="12"/>
      <c r="E98" s="13"/>
      <c r="F98" s="13"/>
      <c r="G98" s="14"/>
      <c r="H98" s="13"/>
      <c r="M98" s="27"/>
      <c r="N98" s="27"/>
    </row>
    <row r="99" spans="1:14" x14ac:dyDescent="0.2">
      <c r="A99" s="12">
        <v>88</v>
      </c>
      <c r="B99" s="12">
        <v>160</v>
      </c>
      <c r="C99" s="12">
        <v>22.6</v>
      </c>
      <c r="D99" s="12"/>
      <c r="E99" s="13"/>
      <c r="F99" s="13"/>
      <c r="G99" s="14"/>
      <c r="H99" s="13"/>
      <c r="M99" s="27"/>
      <c r="N99" s="27"/>
    </row>
    <row r="100" spans="1:14" x14ac:dyDescent="0.2">
      <c r="A100" s="12">
        <v>89</v>
      </c>
      <c r="B100" s="12">
        <v>176.75</v>
      </c>
      <c r="C100" s="12">
        <v>8.8000000000000007</v>
      </c>
      <c r="D100" s="12"/>
      <c r="E100" s="13"/>
      <c r="F100" s="13"/>
      <c r="G100" s="14"/>
      <c r="H100" s="13"/>
      <c r="M100" s="27"/>
      <c r="N100" s="27"/>
    </row>
    <row r="101" spans="1:14" x14ac:dyDescent="0.2">
      <c r="A101" s="12">
        <v>90</v>
      </c>
      <c r="B101" s="12">
        <v>176</v>
      </c>
      <c r="C101" s="12">
        <v>14.3</v>
      </c>
      <c r="D101" s="12"/>
      <c r="E101" s="13"/>
      <c r="F101" s="13"/>
      <c r="G101" s="14"/>
      <c r="H101" s="13"/>
      <c r="M101" s="27"/>
      <c r="N101" s="27"/>
    </row>
    <row r="102" spans="1:14" x14ac:dyDescent="0.2">
      <c r="A102" s="12">
        <v>91</v>
      </c>
      <c r="B102" s="12">
        <v>177</v>
      </c>
      <c r="C102" s="12">
        <v>20.2</v>
      </c>
      <c r="D102" s="12"/>
      <c r="E102" s="13"/>
      <c r="F102" s="13"/>
      <c r="G102" s="14"/>
      <c r="H102" s="13"/>
      <c r="M102" s="27"/>
      <c r="N102" s="27"/>
    </row>
    <row r="103" spans="1:14" x14ac:dyDescent="0.2">
      <c r="A103" s="12">
        <v>92</v>
      </c>
      <c r="B103" s="12">
        <v>179.75</v>
      </c>
      <c r="C103" s="12">
        <v>18.100000000000001</v>
      </c>
      <c r="D103" s="12"/>
      <c r="E103" s="13"/>
      <c r="F103" s="13"/>
      <c r="G103" s="14"/>
      <c r="H103" s="13"/>
      <c r="M103" s="27"/>
      <c r="N103" s="27"/>
    </row>
    <row r="104" spans="1:14" x14ac:dyDescent="0.2">
      <c r="A104" s="12">
        <v>93</v>
      </c>
      <c r="B104" s="12">
        <v>165.25</v>
      </c>
      <c r="C104" s="12">
        <v>9.1999999999999993</v>
      </c>
      <c r="D104" s="12"/>
      <c r="E104" s="13"/>
      <c r="F104" s="13"/>
      <c r="G104" s="14"/>
      <c r="H104" s="13"/>
      <c r="M104" s="27"/>
      <c r="N104" s="27"/>
    </row>
    <row r="105" spans="1:14" x14ac:dyDescent="0.2">
      <c r="A105" s="12">
        <v>94</v>
      </c>
      <c r="B105" s="12">
        <v>192.5</v>
      </c>
      <c r="C105" s="12">
        <v>24.2</v>
      </c>
      <c r="D105" s="12"/>
      <c r="E105" s="13"/>
      <c r="F105" s="13"/>
      <c r="G105" s="14"/>
      <c r="H105" s="13"/>
      <c r="M105" s="27"/>
      <c r="N105" s="27"/>
    </row>
    <row r="106" spans="1:14" x14ac:dyDescent="0.2">
      <c r="A106" s="12">
        <v>95</v>
      </c>
      <c r="B106" s="12">
        <v>184.25</v>
      </c>
      <c r="C106" s="12">
        <v>9.6</v>
      </c>
      <c r="D106" s="12"/>
      <c r="E106" s="13"/>
      <c r="F106" s="13"/>
      <c r="G106" s="14"/>
      <c r="H106" s="13"/>
      <c r="M106" s="27"/>
      <c r="N106" s="27"/>
    </row>
    <row r="107" spans="1:14" x14ac:dyDescent="0.2">
      <c r="A107" s="12">
        <v>96</v>
      </c>
      <c r="B107" s="12">
        <v>224.5</v>
      </c>
      <c r="C107" s="12">
        <v>17.3</v>
      </c>
      <c r="D107" s="12"/>
      <c r="E107" s="13"/>
      <c r="F107" s="13"/>
      <c r="G107" s="14"/>
      <c r="H107" s="13"/>
      <c r="M107" s="27"/>
      <c r="N107" s="27"/>
    </row>
    <row r="108" spans="1:14" x14ac:dyDescent="0.2">
      <c r="A108" s="12">
        <v>97</v>
      </c>
      <c r="B108" s="12">
        <v>188.75</v>
      </c>
      <c r="C108" s="12">
        <v>10.1</v>
      </c>
      <c r="D108" s="12"/>
      <c r="E108" s="13"/>
      <c r="F108" s="13"/>
      <c r="G108" s="14"/>
      <c r="H108" s="13"/>
      <c r="M108" s="27"/>
      <c r="N108" s="27"/>
    </row>
    <row r="109" spans="1:14" x14ac:dyDescent="0.2">
      <c r="A109" s="12">
        <v>98</v>
      </c>
      <c r="B109" s="12">
        <v>162.5</v>
      </c>
      <c r="C109" s="12">
        <v>11.1</v>
      </c>
      <c r="D109" s="12"/>
      <c r="E109" s="13"/>
      <c r="F109" s="13"/>
      <c r="G109" s="14"/>
      <c r="H109" s="13"/>
      <c r="M109" s="27"/>
      <c r="N109" s="27"/>
    </row>
    <row r="110" spans="1:14" x14ac:dyDescent="0.2">
      <c r="A110" s="12">
        <v>99</v>
      </c>
      <c r="B110" s="12">
        <v>156.5</v>
      </c>
      <c r="C110" s="12">
        <v>17.7</v>
      </c>
      <c r="D110" s="12"/>
      <c r="E110" s="13"/>
      <c r="F110" s="13"/>
      <c r="G110" s="14"/>
      <c r="H110" s="13"/>
      <c r="M110" s="27"/>
      <c r="N110" s="27"/>
    </row>
    <row r="111" spans="1:14" x14ac:dyDescent="0.2">
      <c r="A111" s="12">
        <v>100</v>
      </c>
      <c r="B111" s="12">
        <v>197</v>
      </c>
      <c r="C111" s="12">
        <v>21.7</v>
      </c>
      <c r="D111" s="12"/>
      <c r="E111" s="13"/>
      <c r="F111" s="13"/>
      <c r="G111" s="14"/>
      <c r="H111" s="13"/>
      <c r="M111" s="27"/>
      <c r="N111" s="27"/>
    </row>
    <row r="112" spans="1:14" x14ac:dyDescent="0.2">
      <c r="A112" s="12">
        <v>101</v>
      </c>
      <c r="B112" s="12">
        <v>198.5</v>
      </c>
      <c r="C112" s="12">
        <v>20.8</v>
      </c>
      <c r="D112" s="12"/>
      <c r="E112" s="13"/>
      <c r="F112" s="13"/>
      <c r="G112" s="14"/>
      <c r="H112" s="13"/>
      <c r="M112" s="27"/>
      <c r="N112" s="27"/>
    </row>
    <row r="113" spans="1:14" x14ac:dyDescent="0.2">
      <c r="A113" s="12">
        <v>102</v>
      </c>
      <c r="B113" s="12">
        <v>173.75</v>
      </c>
      <c r="C113" s="12">
        <v>20.100000000000001</v>
      </c>
      <c r="D113" s="12"/>
      <c r="E113" s="13"/>
      <c r="F113" s="13"/>
      <c r="G113" s="14"/>
      <c r="H113" s="13"/>
      <c r="M113" s="27"/>
      <c r="N113" s="27"/>
    </row>
    <row r="114" spans="1:14" x14ac:dyDescent="0.2">
      <c r="A114" s="12">
        <v>103</v>
      </c>
      <c r="B114" s="12">
        <v>172.75</v>
      </c>
      <c r="C114" s="12">
        <v>19.8</v>
      </c>
      <c r="D114" s="12"/>
      <c r="E114" s="13"/>
      <c r="F114" s="13"/>
      <c r="G114" s="14"/>
      <c r="H114" s="13"/>
      <c r="M114" s="27"/>
      <c r="N114" s="27"/>
    </row>
    <row r="115" spans="1:14" x14ac:dyDescent="0.2">
      <c r="A115" s="12">
        <v>104</v>
      </c>
      <c r="B115" s="12">
        <v>196.75</v>
      </c>
      <c r="C115" s="12">
        <v>21.9</v>
      </c>
      <c r="D115" s="12"/>
      <c r="E115" s="13"/>
      <c r="F115" s="13"/>
      <c r="G115" s="14"/>
      <c r="H115" s="13"/>
      <c r="M115" s="27"/>
      <c r="N115" s="27"/>
    </row>
    <row r="116" spans="1:14" x14ac:dyDescent="0.2">
      <c r="A116" s="12">
        <v>105</v>
      </c>
      <c r="B116" s="12">
        <v>177</v>
      </c>
      <c r="C116" s="12">
        <v>24.7</v>
      </c>
      <c r="D116" s="12"/>
      <c r="E116" s="13"/>
      <c r="F116" s="13"/>
      <c r="G116" s="14"/>
      <c r="H116" s="13"/>
      <c r="M116" s="27"/>
      <c r="N116" s="27"/>
    </row>
    <row r="117" spans="1:14" x14ac:dyDescent="0.2">
      <c r="A117" s="12">
        <v>106</v>
      </c>
      <c r="B117" s="12">
        <v>165.5</v>
      </c>
      <c r="C117" s="12">
        <v>17.8</v>
      </c>
      <c r="D117" s="12"/>
      <c r="E117" s="13"/>
      <c r="F117" s="13"/>
      <c r="G117" s="14"/>
      <c r="H117" s="13"/>
      <c r="M117" s="27"/>
      <c r="N117" s="27"/>
    </row>
    <row r="118" spans="1:14" x14ac:dyDescent="0.2">
      <c r="A118" s="12">
        <v>107</v>
      </c>
      <c r="B118" s="12">
        <v>200.25</v>
      </c>
      <c r="C118" s="12">
        <v>19.100000000000001</v>
      </c>
      <c r="D118" s="12"/>
      <c r="E118" s="13"/>
      <c r="F118" s="13"/>
      <c r="G118" s="14"/>
      <c r="H118" s="13"/>
      <c r="M118" s="27"/>
      <c r="N118" s="27"/>
    </row>
    <row r="119" spans="1:14" x14ac:dyDescent="0.2">
      <c r="A119" s="12">
        <v>108</v>
      </c>
      <c r="B119" s="12">
        <v>203.25</v>
      </c>
      <c r="C119" s="12">
        <v>18.2</v>
      </c>
      <c r="D119" s="12"/>
      <c r="E119" s="13"/>
      <c r="F119" s="13"/>
      <c r="G119" s="14"/>
      <c r="H119" s="13"/>
      <c r="M119" s="27"/>
      <c r="N119" s="27"/>
    </row>
    <row r="120" spans="1:14" x14ac:dyDescent="0.2">
      <c r="A120" s="12">
        <v>109</v>
      </c>
      <c r="B120" s="12">
        <v>194</v>
      </c>
      <c r="C120" s="12">
        <v>17.2</v>
      </c>
      <c r="D120" s="12"/>
      <c r="E120" s="13"/>
      <c r="F120" s="13"/>
      <c r="G120" s="14"/>
      <c r="H120" s="13"/>
      <c r="M120" s="27"/>
      <c r="N120" s="27"/>
    </row>
    <row r="121" spans="1:14" x14ac:dyDescent="0.2">
      <c r="A121" s="12">
        <v>110</v>
      </c>
      <c r="B121" s="12">
        <v>168.5</v>
      </c>
      <c r="C121" s="12">
        <v>21</v>
      </c>
      <c r="D121" s="12"/>
      <c r="E121" s="13"/>
      <c r="F121" s="13"/>
      <c r="G121" s="14"/>
      <c r="H121" s="13"/>
      <c r="M121" s="27"/>
      <c r="N121" s="27"/>
    </row>
    <row r="122" spans="1:14" x14ac:dyDescent="0.2">
      <c r="A122" s="12">
        <v>111</v>
      </c>
      <c r="B122" s="12">
        <v>170.75</v>
      </c>
      <c r="C122" s="12">
        <v>19.5</v>
      </c>
      <c r="D122" s="12"/>
      <c r="E122" s="13"/>
      <c r="F122" s="13"/>
      <c r="G122" s="14"/>
      <c r="H122" s="13"/>
      <c r="M122" s="27"/>
      <c r="N122" s="27"/>
    </row>
    <row r="123" spans="1:14" x14ac:dyDescent="0.2">
      <c r="A123" s="12">
        <v>112</v>
      </c>
      <c r="B123" s="12">
        <v>183.25</v>
      </c>
      <c r="C123" s="12">
        <v>27.1</v>
      </c>
      <c r="D123" s="12"/>
      <c r="E123" s="13"/>
      <c r="F123" s="13"/>
      <c r="G123" s="14"/>
      <c r="H123" s="13"/>
      <c r="M123" s="27"/>
      <c r="N123" s="27"/>
    </row>
    <row r="124" spans="1:14" x14ac:dyDescent="0.2">
      <c r="A124" s="12">
        <v>113</v>
      </c>
      <c r="B124" s="12">
        <v>178.25</v>
      </c>
      <c r="C124" s="12">
        <v>21.6</v>
      </c>
      <c r="D124" s="12"/>
      <c r="E124" s="13"/>
      <c r="F124" s="13"/>
      <c r="G124" s="14"/>
      <c r="H124" s="13"/>
      <c r="M124" s="27"/>
      <c r="N124" s="27"/>
    </row>
    <row r="125" spans="1:14" x14ac:dyDescent="0.2">
      <c r="A125" s="12">
        <v>114</v>
      </c>
      <c r="B125" s="12">
        <v>163</v>
      </c>
      <c r="C125" s="12">
        <v>20.9</v>
      </c>
      <c r="D125" s="12"/>
      <c r="E125" s="13"/>
      <c r="F125" s="13"/>
      <c r="G125" s="14"/>
      <c r="H125" s="13"/>
      <c r="M125" s="27"/>
      <c r="N125" s="27"/>
    </row>
    <row r="126" spans="1:14" x14ac:dyDescent="0.2">
      <c r="A126" s="12">
        <v>115</v>
      </c>
      <c r="B126" s="12">
        <v>175.25</v>
      </c>
      <c r="C126" s="12">
        <v>25.9</v>
      </c>
      <c r="D126" s="12"/>
      <c r="E126" s="13"/>
      <c r="F126" s="13"/>
      <c r="G126" s="14"/>
      <c r="H126" s="13"/>
      <c r="M126" s="27"/>
      <c r="N126" s="27"/>
    </row>
    <row r="127" spans="1:14" x14ac:dyDescent="0.2">
      <c r="A127" s="12">
        <v>116</v>
      </c>
      <c r="B127" s="12">
        <v>158</v>
      </c>
      <c r="C127" s="12">
        <v>16.7</v>
      </c>
      <c r="D127" s="12"/>
      <c r="E127" s="13"/>
      <c r="F127" s="13"/>
      <c r="G127" s="14"/>
      <c r="H127" s="13"/>
      <c r="M127" s="27"/>
      <c r="N127" s="27"/>
    </row>
    <row r="128" spans="1:14" x14ac:dyDescent="0.2">
      <c r="A128" s="12">
        <v>117</v>
      </c>
      <c r="B128" s="12">
        <v>177.25</v>
      </c>
      <c r="C128" s="12">
        <v>19.8</v>
      </c>
      <c r="D128" s="12"/>
      <c r="E128" s="13"/>
      <c r="F128" s="13"/>
      <c r="G128" s="14"/>
      <c r="H128" s="13"/>
      <c r="M128" s="27"/>
      <c r="N128" s="27"/>
    </row>
    <row r="129" spans="1:14" x14ac:dyDescent="0.2">
      <c r="A129" s="12">
        <v>118</v>
      </c>
      <c r="B129" s="12">
        <v>179</v>
      </c>
      <c r="C129" s="12">
        <v>14.1</v>
      </c>
      <c r="D129" s="12"/>
      <c r="E129" s="13"/>
      <c r="F129" s="13"/>
      <c r="G129" s="14"/>
      <c r="H129" s="13"/>
      <c r="M129" s="27"/>
      <c r="N129" s="27"/>
    </row>
    <row r="130" spans="1:14" x14ac:dyDescent="0.2">
      <c r="A130" s="12">
        <v>119</v>
      </c>
      <c r="B130" s="12">
        <v>191</v>
      </c>
      <c r="C130" s="12">
        <v>25.1</v>
      </c>
      <c r="D130" s="12"/>
      <c r="E130" s="13"/>
      <c r="F130" s="13"/>
      <c r="G130" s="14"/>
      <c r="H130" s="13"/>
      <c r="M130" s="27"/>
      <c r="N130" s="27"/>
    </row>
    <row r="131" spans="1:14" x14ac:dyDescent="0.2">
      <c r="A131" s="12">
        <v>120</v>
      </c>
      <c r="B131" s="12">
        <v>187.5</v>
      </c>
      <c r="C131" s="12">
        <v>17.899999999999999</v>
      </c>
      <c r="D131" s="12"/>
      <c r="E131" s="13"/>
      <c r="F131" s="13"/>
      <c r="G131" s="14"/>
      <c r="H131" s="13"/>
      <c r="M131" s="27"/>
      <c r="N131" s="27"/>
    </row>
    <row r="132" spans="1:14" x14ac:dyDescent="0.2">
      <c r="A132" s="12">
        <v>121</v>
      </c>
      <c r="B132" s="12">
        <v>206.5</v>
      </c>
      <c r="C132" s="12">
        <v>27</v>
      </c>
      <c r="D132" s="12"/>
      <c r="E132" s="13"/>
      <c r="F132" s="13"/>
      <c r="G132" s="14"/>
      <c r="H132" s="13"/>
      <c r="M132" s="27"/>
      <c r="N132" s="27"/>
    </row>
    <row r="133" spans="1:14" x14ac:dyDescent="0.2">
      <c r="A133" s="12">
        <v>122</v>
      </c>
      <c r="B133" s="12">
        <v>185.25</v>
      </c>
      <c r="C133" s="12">
        <v>24.6</v>
      </c>
      <c r="D133" s="12"/>
      <c r="E133" s="13"/>
      <c r="F133" s="13"/>
      <c r="G133" s="14"/>
      <c r="H133" s="13"/>
      <c r="M133" s="27"/>
      <c r="N133" s="27"/>
    </row>
    <row r="134" spans="1:14" x14ac:dyDescent="0.2">
      <c r="A134" s="12">
        <v>123</v>
      </c>
      <c r="B134" s="12">
        <v>160.25</v>
      </c>
      <c r="C134" s="12">
        <v>14.8</v>
      </c>
      <c r="D134" s="12"/>
      <c r="E134" s="13"/>
      <c r="F134" s="13"/>
      <c r="G134" s="14"/>
      <c r="H134" s="13"/>
      <c r="M134" s="27"/>
      <c r="N134" s="27"/>
    </row>
    <row r="135" spans="1:14" x14ac:dyDescent="0.2">
      <c r="A135" s="12">
        <v>124</v>
      </c>
      <c r="B135" s="12">
        <v>151.5</v>
      </c>
      <c r="C135" s="12">
        <v>16</v>
      </c>
      <c r="D135" s="12"/>
      <c r="E135" s="13"/>
      <c r="F135" s="13"/>
      <c r="G135" s="14"/>
      <c r="H135" s="13"/>
      <c r="M135" s="27"/>
      <c r="N135" s="27"/>
    </row>
    <row r="136" spans="1:14" x14ac:dyDescent="0.2">
      <c r="A136" s="12">
        <v>125</v>
      </c>
      <c r="B136" s="12">
        <v>161</v>
      </c>
      <c r="C136" s="12">
        <v>14</v>
      </c>
      <c r="D136" s="12"/>
      <c r="E136" s="13"/>
      <c r="F136" s="13"/>
      <c r="G136" s="14"/>
      <c r="H136" s="13"/>
      <c r="M136" s="27"/>
      <c r="N136" s="27"/>
    </row>
    <row r="137" spans="1:14" x14ac:dyDescent="0.2">
      <c r="A137" s="12">
        <v>126</v>
      </c>
      <c r="B137" s="12">
        <v>167</v>
      </c>
      <c r="C137" s="12">
        <v>17.399999999999999</v>
      </c>
      <c r="D137" s="12"/>
      <c r="E137" s="13"/>
      <c r="F137" s="13"/>
      <c r="G137" s="14"/>
      <c r="H137" s="13"/>
      <c r="M137" s="27"/>
      <c r="N137" s="27"/>
    </row>
    <row r="138" spans="1:14" x14ac:dyDescent="0.2">
      <c r="A138" s="12">
        <v>127</v>
      </c>
      <c r="B138" s="12">
        <v>177.5</v>
      </c>
      <c r="C138" s="12">
        <v>26.4</v>
      </c>
      <c r="D138" s="12"/>
      <c r="E138" s="13"/>
      <c r="F138" s="13"/>
      <c r="G138" s="14"/>
      <c r="H138" s="13"/>
      <c r="M138" s="27"/>
      <c r="N138" s="27"/>
    </row>
    <row r="139" spans="1:14" x14ac:dyDescent="0.2">
      <c r="A139" s="12">
        <v>128</v>
      </c>
      <c r="B139" s="12">
        <v>152.25</v>
      </c>
      <c r="C139" s="12">
        <v>17.399999999999999</v>
      </c>
      <c r="D139" s="12"/>
      <c r="E139" s="13"/>
      <c r="F139" s="13"/>
      <c r="G139" s="14"/>
      <c r="H139" s="13"/>
      <c r="M139" s="27"/>
      <c r="N139" s="27"/>
    </row>
    <row r="140" spans="1:14" x14ac:dyDescent="0.2">
      <c r="A140" s="12">
        <v>129</v>
      </c>
      <c r="B140" s="12">
        <v>192.25</v>
      </c>
      <c r="C140" s="12">
        <v>20.399999999999999</v>
      </c>
      <c r="D140" s="12"/>
      <c r="E140" s="13"/>
      <c r="F140" s="13"/>
      <c r="G140" s="14"/>
      <c r="H140" s="13"/>
      <c r="M140" s="27"/>
      <c r="N140" s="27"/>
    </row>
    <row r="141" spans="1:14" x14ac:dyDescent="0.2">
      <c r="A141" s="12">
        <v>130</v>
      </c>
      <c r="B141" s="12">
        <v>165.25</v>
      </c>
      <c r="C141" s="12">
        <v>15</v>
      </c>
      <c r="D141" s="12"/>
      <c r="E141" s="13"/>
      <c r="F141" s="13"/>
      <c r="G141" s="14"/>
      <c r="H141" s="13"/>
      <c r="M141" s="27"/>
      <c r="N141" s="27"/>
    </row>
    <row r="142" spans="1:14" x14ac:dyDescent="0.2">
      <c r="A142" s="12">
        <v>131</v>
      </c>
      <c r="B142" s="12">
        <v>171.75</v>
      </c>
      <c r="C142" s="12">
        <v>18</v>
      </c>
      <c r="D142" s="12"/>
      <c r="E142" s="13"/>
      <c r="F142" s="13"/>
      <c r="G142" s="14"/>
      <c r="H142" s="13"/>
      <c r="M142" s="27"/>
      <c r="N142" s="27"/>
    </row>
    <row r="143" spans="1:14" x14ac:dyDescent="0.2">
      <c r="A143" s="12">
        <v>132</v>
      </c>
      <c r="B143" s="12">
        <v>171.25</v>
      </c>
      <c r="C143" s="12">
        <v>22.2</v>
      </c>
      <c r="D143" s="12"/>
      <c r="E143" s="13"/>
      <c r="F143" s="13"/>
      <c r="G143" s="14"/>
      <c r="H143" s="13"/>
      <c r="M143" s="27"/>
      <c r="N143" s="27"/>
    </row>
    <row r="144" spans="1:14" x14ac:dyDescent="0.2">
      <c r="A144" s="12">
        <v>133</v>
      </c>
      <c r="B144" s="12">
        <v>197</v>
      </c>
      <c r="C144" s="12">
        <v>23.1</v>
      </c>
      <c r="D144" s="12"/>
      <c r="E144" s="13"/>
      <c r="F144" s="13"/>
      <c r="G144" s="14"/>
      <c r="H144" s="13"/>
      <c r="M144" s="27"/>
      <c r="N144" s="27"/>
    </row>
    <row r="145" spans="1:14" x14ac:dyDescent="0.2">
      <c r="A145" s="12">
        <v>134</v>
      </c>
      <c r="B145" s="12">
        <v>157</v>
      </c>
      <c r="C145" s="12">
        <v>25.3</v>
      </c>
      <c r="D145" s="12"/>
      <c r="E145" s="13"/>
      <c r="F145" s="13"/>
      <c r="G145" s="14"/>
      <c r="H145" s="13"/>
      <c r="M145" s="27"/>
      <c r="N145" s="27"/>
    </row>
    <row r="146" spans="1:14" x14ac:dyDescent="0.2">
      <c r="A146" s="12">
        <v>135</v>
      </c>
      <c r="B146" s="12">
        <v>168.25</v>
      </c>
      <c r="C146" s="12">
        <v>23.8</v>
      </c>
      <c r="D146" s="12"/>
      <c r="E146" s="13"/>
      <c r="F146" s="13"/>
      <c r="G146" s="14"/>
      <c r="H146" s="13"/>
      <c r="M146" s="27"/>
      <c r="N146" s="27"/>
    </row>
    <row r="147" spans="1:14" x14ac:dyDescent="0.2">
      <c r="A147" s="12">
        <v>136</v>
      </c>
      <c r="B147" s="12">
        <v>186</v>
      </c>
      <c r="C147" s="12">
        <v>26.3</v>
      </c>
      <c r="D147" s="12"/>
      <c r="E147" s="13"/>
      <c r="F147" s="13"/>
      <c r="G147" s="14"/>
      <c r="H147" s="13"/>
      <c r="M147" s="27"/>
      <c r="N147" s="27"/>
    </row>
    <row r="148" spans="1:14" x14ac:dyDescent="0.2">
      <c r="A148" s="12">
        <v>137</v>
      </c>
      <c r="B148" s="12">
        <v>166.75</v>
      </c>
      <c r="C148" s="12">
        <v>21.4</v>
      </c>
      <c r="D148" s="12"/>
      <c r="E148" s="13"/>
      <c r="F148" s="13"/>
      <c r="G148" s="14"/>
      <c r="H148" s="13"/>
      <c r="M148" s="27"/>
      <c r="N148" s="27"/>
    </row>
    <row r="149" spans="1:14" x14ac:dyDescent="0.2">
      <c r="A149" s="12">
        <v>138</v>
      </c>
      <c r="B149" s="12">
        <v>187.75</v>
      </c>
      <c r="C149" s="12">
        <v>28.4</v>
      </c>
      <c r="D149" s="12"/>
      <c r="E149" s="13"/>
      <c r="F149" s="13"/>
      <c r="G149" s="14"/>
      <c r="H149" s="13"/>
      <c r="M149" s="27"/>
      <c r="N149" s="27"/>
    </row>
    <row r="150" spans="1:14" x14ac:dyDescent="0.2">
      <c r="A150" s="12">
        <v>139</v>
      </c>
      <c r="B150" s="12">
        <v>168.25</v>
      </c>
      <c r="C150" s="12">
        <v>21.8</v>
      </c>
      <c r="D150" s="12"/>
      <c r="E150" s="13"/>
      <c r="F150" s="13"/>
      <c r="G150" s="14"/>
      <c r="H150" s="13"/>
      <c r="M150" s="27"/>
      <c r="N150" s="27"/>
    </row>
    <row r="151" spans="1:14" x14ac:dyDescent="0.2">
      <c r="A151" s="12">
        <v>140</v>
      </c>
      <c r="B151" s="12">
        <v>212.75</v>
      </c>
      <c r="C151" s="12">
        <v>20.100000000000001</v>
      </c>
      <c r="D151" s="12"/>
      <c r="E151" s="13"/>
      <c r="F151" s="13"/>
      <c r="G151" s="14"/>
      <c r="H151" s="13"/>
      <c r="M151" s="27"/>
      <c r="N151" s="27"/>
    </row>
    <row r="152" spans="1:14" x14ac:dyDescent="0.2">
      <c r="A152" s="12">
        <v>141</v>
      </c>
      <c r="B152" s="12">
        <v>176.75</v>
      </c>
      <c r="C152" s="12">
        <v>24.3</v>
      </c>
      <c r="D152" s="12"/>
      <c r="E152" s="13"/>
      <c r="F152" s="13"/>
      <c r="G152" s="14"/>
      <c r="H152" s="13"/>
      <c r="M152" s="27"/>
      <c r="N152" s="27"/>
    </row>
    <row r="153" spans="1:14" x14ac:dyDescent="0.2">
      <c r="A153" s="12">
        <v>142</v>
      </c>
      <c r="B153" s="12">
        <v>173.25</v>
      </c>
      <c r="C153" s="12">
        <v>18.100000000000001</v>
      </c>
      <c r="D153" s="12"/>
      <c r="E153" s="13"/>
      <c r="F153" s="13"/>
      <c r="G153" s="14"/>
      <c r="H153" s="13"/>
      <c r="M153" s="27"/>
      <c r="N153" s="27"/>
    </row>
    <row r="154" spans="1:14" x14ac:dyDescent="0.2">
      <c r="A154" s="12">
        <v>143</v>
      </c>
      <c r="B154" s="12">
        <v>167</v>
      </c>
      <c r="C154" s="12">
        <v>22.7</v>
      </c>
      <c r="D154" s="12"/>
      <c r="E154" s="13"/>
      <c r="F154" s="13"/>
      <c r="G154" s="14"/>
      <c r="H154" s="13"/>
      <c r="M154" s="27"/>
      <c r="N154" s="27"/>
    </row>
    <row r="155" spans="1:14" x14ac:dyDescent="0.2">
      <c r="A155" s="12">
        <v>144</v>
      </c>
      <c r="B155" s="12">
        <v>159.75</v>
      </c>
      <c r="C155" s="12">
        <v>9.9</v>
      </c>
      <c r="D155" s="12"/>
      <c r="E155" s="13"/>
      <c r="F155" s="13"/>
      <c r="G155" s="14"/>
      <c r="H155" s="13"/>
      <c r="M155" s="27"/>
      <c r="N155" s="27"/>
    </row>
    <row r="156" spans="1:14" x14ac:dyDescent="0.2">
      <c r="A156" s="12">
        <v>145</v>
      </c>
      <c r="B156" s="12">
        <v>188.15</v>
      </c>
      <c r="C156" s="12">
        <v>10.8</v>
      </c>
      <c r="D156" s="12"/>
      <c r="E156" s="13"/>
      <c r="F156" s="13"/>
      <c r="G156" s="14"/>
      <c r="H156" s="13"/>
      <c r="M156" s="27"/>
      <c r="N156" s="27"/>
    </row>
    <row r="157" spans="1:14" x14ac:dyDescent="0.2">
      <c r="A157" s="12">
        <v>146</v>
      </c>
      <c r="B157" s="12">
        <v>156</v>
      </c>
      <c r="C157" s="12">
        <v>14.4</v>
      </c>
      <c r="D157" s="12"/>
      <c r="E157" s="13"/>
      <c r="F157" s="13"/>
      <c r="G157" s="14"/>
      <c r="H157" s="13"/>
      <c r="M157" s="27"/>
      <c r="N157" s="27"/>
    </row>
    <row r="158" spans="1:14" x14ac:dyDescent="0.2">
      <c r="A158" s="12">
        <v>147</v>
      </c>
      <c r="B158" s="12">
        <v>208.5</v>
      </c>
      <c r="C158" s="12">
        <v>19</v>
      </c>
      <c r="D158" s="12"/>
      <c r="E158" s="13"/>
      <c r="F158" s="13"/>
      <c r="G158" s="14"/>
      <c r="H158" s="13"/>
      <c r="M158" s="27"/>
      <c r="N158" s="27"/>
    </row>
    <row r="159" spans="1:14" x14ac:dyDescent="0.2">
      <c r="A159" s="12">
        <v>148</v>
      </c>
      <c r="B159" s="12">
        <v>206.5</v>
      </c>
      <c r="C159" s="12">
        <v>28.6</v>
      </c>
      <c r="D159" s="12"/>
      <c r="E159" s="13"/>
      <c r="F159" s="13"/>
      <c r="G159" s="14"/>
      <c r="H159" s="13"/>
      <c r="M159" s="27"/>
      <c r="N159" s="27"/>
    </row>
    <row r="160" spans="1:14" x14ac:dyDescent="0.2">
      <c r="A160" s="12">
        <v>149</v>
      </c>
      <c r="B160" s="12">
        <v>143.75</v>
      </c>
      <c r="C160" s="12">
        <v>6.1</v>
      </c>
      <c r="D160" s="12"/>
      <c r="E160" s="13"/>
      <c r="F160" s="13"/>
      <c r="G160" s="14"/>
      <c r="H160" s="13"/>
      <c r="M160" s="27"/>
      <c r="N160" s="27"/>
    </row>
    <row r="161" spans="1:14" x14ac:dyDescent="0.2">
      <c r="A161" s="12">
        <v>150</v>
      </c>
      <c r="B161" s="12">
        <v>223</v>
      </c>
      <c r="C161" s="12">
        <v>24.5</v>
      </c>
      <c r="D161" s="12"/>
      <c r="E161" s="13"/>
      <c r="F161" s="13"/>
      <c r="G161" s="14"/>
      <c r="H161" s="13"/>
      <c r="M161" s="27"/>
      <c r="N161" s="27"/>
    </row>
    <row r="162" spans="1:14" x14ac:dyDescent="0.2">
      <c r="A162" s="12">
        <v>151</v>
      </c>
      <c r="B162" s="12">
        <v>152.25</v>
      </c>
      <c r="C162" s="12">
        <v>9.9</v>
      </c>
      <c r="D162" s="12"/>
      <c r="E162" s="13"/>
      <c r="F162" s="13"/>
      <c r="G162" s="14"/>
      <c r="H162" s="13"/>
      <c r="M162" s="27"/>
      <c r="N162" s="27"/>
    </row>
    <row r="163" spans="1:14" x14ac:dyDescent="0.2">
      <c r="A163" s="12">
        <v>152</v>
      </c>
      <c r="B163" s="12">
        <v>241.75</v>
      </c>
      <c r="C163" s="12">
        <v>19.100000000000001</v>
      </c>
      <c r="D163" s="12"/>
      <c r="E163" s="13"/>
      <c r="F163" s="13"/>
      <c r="G163" s="14"/>
      <c r="H163" s="13"/>
      <c r="M163" s="27"/>
      <c r="N163" s="27"/>
    </row>
    <row r="164" spans="1:14" x14ac:dyDescent="0.2">
      <c r="A164" s="12">
        <v>153</v>
      </c>
      <c r="B164" s="12">
        <v>146</v>
      </c>
      <c r="C164" s="12">
        <v>10.6</v>
      </c>
      <c r="D164" s="12"/>
      <c r="E164" s="13"/>
      <c r="F164" s="13"/>
      <c r="G164" s="14"/>
      <c r="H164" s="13"/>
      <c r="M164" s="27"/>
      <c r="N164" s="27"/>
    </row>
    <row r="165" spans="1:14" x14ac:dyDescent="0.2">
      <c r="A165" s="12">
        <v>154</v>
      </c>
      <c r="B165" s="12">
        <v>156.75</v>
      </c>
      <c r="C165" s="12">
        <v>16.5</v>
      </c>
      <c r="D165" s="12"/>
      <c r="E165" s="13"/>
      <c r="F165" s="13"/>
      <c r="G165" s="14"/>
      <c r="H165" s="13"/>
      <c r="M165" s="27"/>
      <c r="N165" s="27"/>
    </row>
    <row r="166" spans="1:14" x14ac:dyDescent="0.2">
      <c r="A166" s="12">
        <v>155</v>
      </c>
      <c r="B166" s="12">
        <v>200.25</v>
      </c>
      <c r="C166" s="12">
        <v>20.5</v>
      </c>
      <c r="D166" s="12"/>
      <c r="E166" s="13"/>
      <c r="F166" s="13"/>
      <c r="G166" s="14"/>
      <c r="H166" s="13"/>
      <c r="M166" s="27"/>
      <c r="N166" s="27"/>
    </row>
    <row r="167" spans="1:14" x14ac:dyDescent="0.2">
      <c r="A167" s="12">
        <v>156</v>
      </c>
      <c r="B167" s="12">
        <v>171.5</v>
      </c>
      <c r="C167" s="12">
        <v>17.2</v>
      </c>
      <c r="D167" s="12"/>
      <c r="E167" s="13"/>
      <c r="F167" s="13"/>
      <c r="G167" s="14"/>
      <c r="H167" s="13"/>
      <c r="M167" s="27"/>
      <c r="N167" s="27"/>
    </row>
    <row r="168" spans="1:14" x14ac:dyDescent="0.2">
      <c r="A168" s="12">
        <v>157</v>
      </c>
      <c r="B168" s="12">
        <v>205.75</v>
      </c>
      <c r="C168" s="12">
        <v>30.1</v>
      </c>
      <c r="D168" s="12"/>
      <c r="E168" s="13"/>
      <c r="F168" s="13"/>
      <c r="G168" s="14"/>
      <c r="H168" s="13"/>
      <c r="M168" s="27"/>
      <c r="N168" s="27"/>
    </row>
    <row r="169" spans="1:14" x14ac:dyDescent="0.2">
      <c r="A169" s="12">
        <v>158</v>
      </c>
      <c r="B169" s="12">
        <v>182.5</v>
      </c>
      <c r="C169" s="12">
        <v>10.5</v>
      </c>
      <c r="D169" s="12"/>
      <c r="E169" s="13"/>
      <c r="F169" s="13"/>
      <c r="G169" s="14"/>
      <c r="H169" s="13"/>
      <c r="M169" s="27"/>
      <c r="N169" s="27"/>
    </row>
    <row r="170" spans="1:14" x14ac:dyDescent="0.2">
      <c r="A170" s="12">
        <v>159</v>
      </c>
      <c r="B170" s="12">
        <v>136.5</v>
      </c>
      <c r="C170" s="12">
        <v>12.8</v>
      </c>
      <c r="D170" s="12"/>
      <c r="E170" s="13"/>
      <c r="F170" s="13"/>
      <c r="G170" s="14"/>
      <c r="H170" s="13"/>
      <c r="M170" s="27"/>
      <c r="N170" s="27"/>
    </row>
    <row r="171" spans="1:14" x14ac:dyDescent="0.2">
      <c r="A171" s="12">
        <v>160</v>
      </c>
      <c r="B171" s="12">
        <v>177.25</v>
      </c>
      <c r="C171" s="12">
        <v>22</v>
      </c>
      <c r="D171" s="12"/>
      <c r="E171" s="13"/>
      <c r="F171" s="13"/>
      <c r="G171" s="14"/>
      <c r="H171" s="13"/>
      <c r="M171" s="27"/>
      <c r="N171" s="27"/>
    </row>
    <row r="172" spans="1:14" x14ac:dyDescent="0.2">
      <c r="A172" s="12">
        <v>161</v>
      </c>
      <c r="B172" s="12">
        <v>151.25</v>
      </c>
      <c r="C172" s="12">
        <v>9.9</v>
      </c>
      <c r="D172" s="12"/>
      <c r="E172" s="13"/>
      <c r="F172" s="13"/>
      <c r="G172" s="14"/>
      <c r="H172" s="13"/>
      <c r="M172" s="27"/>
      <c r="N172" s="27"/>
    </row>
    <row r="173" spans="1:14" x14ac:dyDescent="0.2">
      <c r="A173" s="12">
        <v>162</v>
      </c>
      <c r="B173" s="12">
        <v>196</v>
      </c>
      <c r="C173" s="12">
        <v>14.8</v>
      </c>
      <c r="D173" s="12"/>
      <c r="E173" s="13"/>
      <c r="F173" s="13"/>
      <c r="G173" s="14"/>
      <c r="H173" s="13"/>
      <c r="M173" s="27"/>
      <c r="N173" s="27"/>
    </row>
    <row r="174" spans="1:14" x14ac:dyDescent="0.2">
      <c r="A174" s="12">
        <v>163</v>
      </c>
      <c r="B174" s="12">
        <v>184.25</v>
      </c>
      <c r="C174" s="12">
        <v>13.3</v>
      </c>
      <c r="D174" s="12"/>
      <c r="E174" s="13"/>
      <c r="F174" s="13"/>
      <c r="G174" s="14"/>
      <c r="H174" s="13"/>
      <c r="M174" s="27"/>
      <c r="N174" s="27"/>
    </row>
    <row r="175" spans="1:14" x14ac:dyDescent="0.2">
      <c r="A175" s="12">
        <v>164</v>
      </c>
      <c r="B175" s="12">
        <v>140</v>
      </c>
      <c r="C175" s="12">
        <v>15.2</v>
      </c>
      <c r="D175" s="12"/>
      <c r="E175" s="13"/>
      <c r="F175" s="13"/>
      <c r="G175" s="14"/>
      <c r="H175" s="13"/>
      <c r="M175" s="27"/>
      <c r="N175" s="27"/>
    </row>
    <row r="176" spans="1:14" x14ac:dyDescent="0.2">
      <c r="A176" s="12">
        <v>165</v>
      </c>
      <c r="B176" s="12">
        <v>218.75</v>
      </c>
      <c r="C176" s="12">
        <v>26.5</v>
      </c>
      <c r="D176" s="12"/>
      <c r="E176" s="13"/>
      <c r="F176" s="13"/>
      <c r="G176" s="14"/>
      <c r="H176" s="13"/>
      <c r="M176" s="27"/>
      <c r="N176" s="27"/>
    </row>
    <row r="177" spans="1:14" x14ac:dyDescent="0.2">
      <c r="A177" s="12">
        <v>166</v>
      </c>
      <c r="B177" s="12">
        <v>217</v>
      </c>
      <c r="C177" s="12">
        <v>19</v>
      </c>
      <c r="D177" s="12"/>
      <c r="E177" s="13"/>
      <c r="F177" s="13"/>
      <c r="G177" s="14"/>
      <c r="H177" s="13"/>
      <c r="M177" s="27"/>
      <c r="N177" s="27"/>
    </row>
    <row r="178" spans="1:14" x14ac:dyDescent="0.2">
      <c r="A178" s="12">
        <v>167</v>
      </c>
      <c r="B178" s="12">
        <v>166.25</v>
      </c>
      <c r="C178" s="12">
        <v>21.4</v>
      </c>
      <c r="D178" s="12"/>
      <c r="E178" s="13"/>
      <c r="F178" s="13"/>
      <c r="G178" s="14"/>
      <c r="H178" s="13"/>
      <c r="M178" s="27"/>
      <c r="N178" s="27"/>
    </row>
    <row r="179" spans="1:14" x14ac:dyDescent="0.2">
      <c r="A179" s="12">
        <v>168</v>
      </c>
      <c r="B179" s="12">
        <v>224.75</v>
      </c>
      <c r="C179" s="12">
        <v>20</v>
      </c>
      <c r="D179" s="12"/>
      <c r="E179" s="13"/>
      <c r="F179" s="13"/>
      <c r="G179" s="14"/>
      <c r="H179" s="13"/>
      <c r="M179" s="27"/>
      <c r="N179" s="27"/>
    </row>
    <row r="180" spans="1:14" x14ac:dyDescent="0.2">
      <c r="A180" s="12">
        <v>169</v>
      </c>
      <c r="B180" s="12">
        <v>228.25</v>
      </c>
      <c r="C180" s="12">
        <v>34.700000000000003</v>
      </c>
      <c r="D180" s="12"/>
      <c r="E180" s="13"/>
      <c r="F180" s="13"/>
      <c r="G180" s="14"/>
      <c r="H180" s="13"/>
      <c r="M180" s="27"/>
      <c r="N180" s="27"/>
    </row>
    <row r="181" spans="1:14" x14ac:dyDescent="0.2">
      <c r="A181" s="12">
        <v>170</v>
      </c>
      <c r="B181" s="12">
        <v>172.75</v>
      </c>
      <c r="C181" s="12">
        <v>16.5</v>
      </c>
      <c r="D181" s="12"/>
      <c r="E181" s="13"/>
      <c r="F181" s="13"/>
      <c r="G181" s="14"/>
      <c r="H181" s="13"/>
      <c r="M181" s="27"/>
      <c r="N181" s="27"/>
    </row>
    <row r="182" spans="1:14" x14ac:dyDescent="0.2">
      <c r="A182" s="12">
        <v>171</v>
      </c>
      <c r="B182" s="12">
        <v>152.25</v>
      </c>
      <c r="C182" s="12">
        <v>4.0999999999999996</v>
      </c>
      <c r="D182" s="12"/>
      <c r="E182" s="13"/>
      <c r="F182" s="13"/>
      <c r="G182" s="14"/>
      <c r="H182" s="13"/>
      <c r="M182" s="27"/>
      <c r="N182" s="27"/>
    </row>
    <row r="183" spans="1:14" x14ac:dyDescent="0.2">
      <c r="A183" s="12">
        <v>172</v>
      </c>
      <c r="B183" s="12">
        <v>125.75</v>
      </c>
      <c r="C183" s="12">
        <v>1.9</v>
      </c>
      <c r="D183" s="12"/>
      <c r="E183" s="13"/>
      <c r="F183" s="13"/>
      <c r="G183" s="14"/>
      <c r="H183" s="13"/>
      <c r="M183" s="27"/>
      <c r="N183" s="27"/>
    </row>
    <row r="184" spans="1:14" x14ac:dyDescent="0.2">
      <c r="A184" s="12">
        <v>173</v>
      </c>
      <c r="B184" s="12">
        <v>177.25</v>
      </c>
      <c r="C184" s="12">
        <v>20.2</v>
      </c>
      <c r="D184" s="12"/>
      <c r="E184" s="13"/>
      <c r="F184" s="13"/>
      <c r="G184" s="14"/>
      <c r="H184" s="13"/>
      <c r="M184" s="27"/>
      <c r="N184" s="27"/>
    </row>
    <row r="185" spans="1:14" x14ac:dyDescent="0.2">
      <c r="A185" s="12">
        <v>174</v>
      </c>
      <c r="B185" s="12">
        <v>176.25</v>
      </c>
      <c r="C185" s="12">
        <v>16.8</v>
      </c>
      <c r="D185" s="12"/>
      <c r="E185" s="13"/>
      <c r="F185" s="13"/>
      <c r="G185" s="14"/>
      <c r="H185" s="13"/>
      <c r="M185" s="27"/>
      <c r="N185" s="27"/>
    </row>
    <row r="186" spans="1:14" x14ac:dyDescent="0.2">
      <c r="A186" s="12">
        <v>175</v>
      </c>
      <c r="B186" s="12">
        <v>226.75</v>
      </c>
      <c r="C186" s="12">
        <v>24.6</v>
      </c>
      <c r="D186" s="12"/>
      <c r="E186" s="13"/>
      <c r="F186" s="13"/>
      <c r="G186" s="14"/>
      <c r="H186" s="13"/>
      <c r="M186" s="27"/>
      <c r="N186" s="27"/>
    </row>
    <row r="187" spans="1:14" x14ac:dyDescent="0.2">
      <c r="A187" s="12">
        <v>176</v>
      </c>
      <c r="B187" s="12">
        <v>145.25</v>
      </c>
      <c r="C187" s="12">
        <v>10.4</v>
      </c>
      <c r="D187" s="12"/>
      <c r="E187" s="13"/>
      <c r="F187" s="13"/>
      <c r="G187" s="14"/>
      <c r="H187" s="13"/>
      <c r="M187" s="27"/>
      <c r="N187" s="27"/>
    </row>
    <row r="188" spans="1:14" x14ac:dyDescent="0.2">
      <c r="A188" s="12">
        <v>177</v>
      </c>
      <c r="B188" s="12">
        <v>151</v>
      </c>
      <c r="C188" s="12">
        <v>13.4</v>
      </c>
      <c r="D188" s="12"/>
      <c r="E188" s="13"/>
      <c r="F188" s="13"/>
      <c r="G188" s="14"/>
      <c r="H188" s="13"/>
      <c r="M188" s="27"/>
      <c r="N188" s="27"/>
    </row>
    <row r="189" spans="1:14" x14ac:dyDescent="0.2">
      <c r="A189" s="12">
        <v>178</v>
      </c>
      <c r="B189" s="12">
        <v>241.25</v>
      </c>
      <c r="C189" s="12">
        <v>28.8</v>
      </c>
      <c r="D189" s="12"/>
      <c r="E189" s="13"/>
      <c r="F189" s="13"/>
      <c r="G189" s="14"/>
      <c r="H189" s="13"/>
      <c r="M189" s="27"/>
      <c r="N189" s="27"/>
    </row>
    <row r="190" spans="1:14" x14ac:dyDescent="0.2">
      <c r="A190" s="12">
        <v>179</v>
      </c>
      <c r="B190" s="12">
        <v>187.25</v>
      </c>
      <c r="C190" s="12">
        <v>22</v>
      </c>
      <c r="D190" s="12"/>
      <c r="E190" s="13"/>
      <c r="F190" s="13"/>
      <c r="G190" s="14"/>
      <c r="H190" s="13"/>
      <c r="M190" s="27"/>
      <c r="N190" s="27"/>
    </row>
    <row r="191" spans="1:14" x14ac:dyDescent="0.2">
      <c r="A191" s="12">
        <v>180</v>
      </c>
      <c r="B191" s="12">
        <v>234.75</v>
      </c>
      <c r="C191" s="12">
        <v>16.8</v>
      </c>
      <c r="D191" s="12"/>
      <c r="E191" s="13"/>
      <c r="F191" s="13"/>
      <c r="G191" s="14"/>
      <c r="H191" s="13"/>
      <c r="M191" s="27"/>
      <c r="N191" s="27"/>
    </row>
    <row r="192" spans="1:14" x14ac:dyDescent="0.2">
      <c r="A192" s="12">
        <v>181</v>
      </c>
      <c r="B192" s="12">
        <v>219.25</v>
      </c>
      <c r="C192" s="12">
        <v>25.8</v>
      </c>
      <c r="D192" s="12"/>
      <c r="E192" s="13"/>
      <c r="F192" s="13"/>
      <c r="G192" s="14"/>
      <c r="H192" s="13"/>
      <c r="M192" s="27"/>
      <c r="N192" s="27"/>
    </row>
    <row r="193" spans="1:14" x14ac:dyDescent="0.2">
      <c r="A193" s="12">
        <v>182</v>
      </c>
      <c r="B193" s="12">
        <v>118.5</v>
      </c>
      <c r="C193" s="12">
        <v>0</v>
      </c>
      <c r="D193" s="12"/>
      <c r="E193" s="13"/>
      <c r="F193" s="13"/>
      <c r="G193" s="14"/>
      <c r="H193" s="13"/>
      <c r="M193" s="27"/>
      <c r="N193" s="27"/>
    </row>
    <row r="194" spans="1:14" x14ac:dyDescent="0.2">
      <c r="A194" s="12">
        <v>183</v>
      </c>
      <c r="B194" s="12">
        <v>145.75</v>
      </c>
      <c r="C194" s="12">
        <v>11.9</v>
      </c>
      <c r="D194" s="12"/>
      <c r="E194" s="13"/>
      <c r="F194" s="13"/>
      <c r="G194" s="14"/>
      <c r="H194" s="13"/>
      <c r="M194" s="27"/>
      <c r="N194" s="27"/>
    </row>
    <row r="195" spans="1:14" x14ac:dyDescent="0.2">
      <c r="A195" s="12">
        <v>184</v>
      </c>
      <c r="B195" s="12">
        <v>159.25</v>
      </c>
      <c r="C195" s="12">
        <v>12.4</v>
      </c>
      <c r="D195" s="12"/>
      <c r="E195" s="13"/>
      <c r="F195" s="13"/>
      <c r="G195" s="14"/>
      <c r="H195" s="13"/>
      <c r="M195" s="27"/>
      <c r="N195" s="27"/>
    </row>
    <row r="196" spans="1:14" x14ac:dyDescent="0.2">
      <c r="A196" s="12">
        <v>185</v>
      </c>
      <c r="B196" s="12">
        <v>170.5</v>
      </c>
      <c r="C196" s="12">
        <v>17.399999999999999</v>
      </c>
      <c r="D196" s="12"/>
      <c r="E196" s="13"/>
      <c r="F196" s="13"/>
      <c r="G196" s="14"/>
      <c r="H196" s="13"/>
      <c r="M196" s="27"/>
      <c r="N196" s="27"/>
    </row>
    <row r="197" spans="1:14" x14ac:dyDescent="0.2">
      <c r="A197" s="12">
        <v>186</v>
      </c>
      <c r="B197" s="12">
        <v>167.5</v>
      </c>
      <c r="C197" s="12">
        <v>9.1999999999999993</v>
      </c>
      <c r="D197" s="12"/>
      <c r="E197" s="13"/>
      <c r="F197" s="13"/>
      <c r="G197" s="14"/>
      <c r="H197" s="13"/>
      <c r="M197" s="27"/>
      <c r="N197" s="27"/>
    </row>
    <row r="198" spans="1:14" x14ac:dyDescent="0.2">
      <c r="A198" s="12">
        <v>187</v>
      </c>
      <c r="B198" s="12">
        <v>232.75</v>
      </c>
      <c r="C198" s="12">
        <v>23</v>
      </c>
      <c r="D198" s="12"/>
      <c r="E198" s="13"/>
      <c r="F198" s="13"/>
      <c r="G198" s="14"/>
      <c r="H198" s="13"/>
      <c r="M198" s="27"/>
      <c r="N198" s="27"/>
    </row>
    <row r="199" spans="1:14" x14ac:dyDescent="0.2">
      <c r="A199" s="12">
        <v>188</v>
      </c>
      <c r="B199" s="12">
        <v>210.5</v>
      </c>
      <c r="C199" s="12">
        <v>20.100000000000001</v>
      </c>
      <c r="D199" s="12"/>
      <c r="E199" s="13"/>
      <c r="F199" s="13"/>
      <c r="G199" s="14"/>
      <c r="H199" s="13"/>
      <c r="M199" s="27"/>
      <c r="N199" s="27"/>
    </row>
    <row r="200" spans="1:14" x14ac:dyDescent="0.2">
      <c r="A200" s="12">
        <v>189</v>
      </c>
      <c r="B200" s="12">
        <v>202.25</v>
      </c>
      <c r="C200" s="12">
        <v>20.2</v>
      </c>
      <c r="D200" s="12"/>
      <c r="E200" s="13"/>
      <c r="F200" s="13"/>
      <c r="G200" s="14"/>
      <c r="H200" s="13"/>
      <c r="M200" s="27"/>
      <c r="N200" s="27"/>
    </row>
    <row r="201" spans="1:14" x14ac:dyDescent="0.2">
      <c r="A201" s="12">
        <v>190</v>
      </c>
      <c r="B201" s="12">
        <v>185</v>
      </c>
      <c r="C201" s="12">
        <v>23.8</v>
      </c>
      <c r="D201" s="12"/>
      <c r="E201" s="13"/>
      <c r="F201" s="13"/>
      <c r="G201" s="14"/>
      <c r="H201" s="13"/>
      <c r="M201" s="27"/>
      <c r="N201" s="27"/>
    </row>
    <row r="202" spans="1:14" x14ac:dyDescent="0.2">
      <c r="A202" s="12">
        <v>191</v>
      </c>
      <c r="B202" s="12">
        <v>153</v>
      </c>
      <c r="C202" s="12">
        <v>11.8</v>
      </c>
      <c r="D202" s="12"/>
      <c r="E202" s="13"/>
      <c r="F202" s="13"/>
      <c r="G202" s="14"/>
      <c r="H202" s="13"/>
      <c r="M202" s="27"/>
      <c r="N202" s="27"/>
    </row>
    <row r="203" spans="1:14" x14ac:dyDescent="0.2">
      <c r="A203" s="12">
        <v>192</v>
      </c>
      <c r="B203" s="12">
        <v>244.25</v>
      </c>
      <c r="C203" s="12">
        <v>36.5</v>
      </c>
      <c r="D203" s="12"/>
      <c r="E203" s="13"/>
      <c r="F203" s="13"/>
      <c r="G203" s="14"/>
      <c r="H203" s="13"/>
      <c r="M203" s="27"/>
      <c r="N203" s="27"/>
    </row>
    <row r="204" spans="1:14" x14ac:dyDescent="0.2">
      <c r="A204" s="12">
        <v>193</v>
      </c>
      <c r="B204" s="12">
        <v>193.5</v>
      </c>
      <c r="C204" s="12">
        <v>16</v>
      </c>
      <c r="D204" s="12"/>
      <c r="E204" s="13"/>
      <c r="F204" s="13"/>
      <c r="G204" s="14"/>
      <c r="H204" s="13"/>
      <c r="M204" s="27"/>
      <c r="N204" s="27"/>
    </row>
    <row r="205" spans="1:14" x14ac:dyDescent="0.2">
      <c r="A205" s="12">
        <v>194</v>
      </c>
      <c r="B205" s="12">
        <v>224.75</v>
      </c>
      <c r="C205" s="12">
        <v>24</v>
      </c>
      <c r="D205" s="12"/>
      <c r="E205" s="13"/>
      <c r="F205" s="13"/>
      <c r="G205" s="14"/>
      <c r="H205" s="13"/>
      <c r="M205" s="27"/>
      <c r="N205" s="27"/>
    </row>
    <row r="206" spans="1:14" x14ac:dyDescent="0.2">
      <c r="A206" s="12">
        <v>195</v>
      </c>
      <c r="B206" s="12">
        <v>162.75</v>
      </c>
      <c r="C206" s="12">
        <v>22.3</v>
      </c>
      <c r="D206" s="12"/>
      <c r="E206" s="13"/>
      <c r="F206" s="13"/>
      <c r="G206" s="14"/>
      <c r="H206" s="13"/>
      <c r="M206" s="27"/>
      <c r="N206" s="27"/>
    </row>
    <row r="207" spans="1:14" x14ac:dyDescent="0.2">
      <c r="A207" s="12">
        <v>196</v>
      </c>
      <c r="B207" s="12">
        <v>180</v>
      </c>
      <c r="C207" s="12">
        <v>24.8</v>
      </c>
      <c r="D207" s="12"/>
      <c r="E207" s="13"/>
      <c r="F207" s="13"/>
      <c r="G207" s="14"/>
      <c r="H207" s="13"/>
      <c r="M207" s="27"/>
      <c r="N207" s="27"/>
    </row>
    <row r="208" spans="1:14" x14ac:dyDescent="0.2">
      <c r="A208" s="12">
        <v>197</v>
      </c>
      <c r="B208" s="12">
        <v>156.25</v>
      </c>
      <c r="C208" s="12">
        <v>21.5</v>
      </c>
      <c r="D208" s="12"/>
      <c r="E208" s="13"/>
      <c r="F208" s="13"/>
      <c r="G208" s="14"/>
      <c r="H208" s="13"/>
      <c r="M208" s="27"/>
      <c r="N208" s="27"/>
    </row>
    <row r="209" spans="1:14" x14ac:dyDescent="0.2">
      <c r="A209" s="12">
        <v>198</v>
      </c>
      <c r="B209" s="12">
        <v>168</v>
      </c>
      <c r="C209" s="12">
        <v>17.600000000000001</v>
      </c>
      <c r="D209" s="12"/>
      <c r="E209" s="13"/>
      <c r="F209" s="13"/>
      <c r="G209" s="14"/>
      <c r="H209" s="13"/>
      <c r="M209" s="27"/>
      <c r="N209" s="27"/>
    </row>
    <row r="210" spans="1:14" x14ac:dyDescent="0.2">
      <c r="A210" s="12">
        <v>199</v>
      </c>
      <c r="B210" s="12">
        <v>167.25</v>
      </c>
      <c r="C210" s="12">
        <v>7.3</v>
      </c>
      <c r="D210" s="12"/>
      <c r="E210" s="13"/>
      <c r="F210" s="13"/>
      <c r="G210" s="14"/>
      <c r="H210" s="13"/>
      <c r="M210" s="27"/>
      <c r="N210" s="27"/>
    </row>
    <row r="211" spans="1:14" x14ac:dyDescent="0.2">
      <c r="A211" s="12">
        <v>200</v>
      </c>
      <c r="B211" s="12">
        <v>170.75</v>
      </c>
      <c r="C211" s="12">
        <v>22.6</v>
      </c>
      <c r="D211" s="12"/>
      <c r="E211" s="13"/>
      <c r="F211" s="13"/>
      <c r="G211" s="14"/>
      <c r="H211" s="13"/>
      <c r="M211" s="27"/>
      <c r="N211" s="27"/>
    </row>
    <row r="212" spans="1:14" x14ac:dyDescent="0.2">
      <c r="A212" s="12">
        <v>201</v>
      </c>
      <c r="B212" s="12">
        <v>178.25</v>
      </c>
      <c r="C212" s="12">
        <v>12.5</v>
      </c>
      <c r="D212" s="12"/>
      <c r="E212" s="13"/>
      <c r="F212" s="13"/>
      <c r="G212" s="14"/>
      <c r="H212" s="13"/>
      <c r="M212" s="27"/>
      <c r="N212" s="27"/>
    </row>
    <row r="213" spans="1:14" x14ac:dyDescent="0.2">
      <c r="A213" s="12">
        <v>202</v>
      </c>
      <c r="B213" s="12">
        <v>150</v>
      </c>
      <c r="C213" s="12">
        <v>21.7</v>
      </c>
      <c r="D213" s="12"/>
      <c r="E213" s="13"/>
      <c r="F213" s="13"/>
      <c r="G213" s="14"/>
      <c r="H213" s="13"/>
      <c r="M213" s="27"/>
      <c r="N213" s="27"/>
    </row>
    <row r="214" spans="1:14" x14ac:dyDescent="0.2">
      <c r="A214" s="12">
        <v>203</v>
      </c>
      <c r="B214" s="12">
        <v>200.5</v>
      </c>
      <c r="C214" s="12">
        <v>27.7</v>
      </c>
      <c r="D214" s="12"/>
      <c r="E214" s="13"/>
      <c r="F214" s="13"/>
      <c r="G214" s="14"/>
      <c r="H214" s="13"/>
      <c r="M214" s="27"/>
      <c r="N214" s="27"/>
    </row>
    <row r="215" spans="1:14" x14ac:dyDescent="0.2">
      <c r="A215" s="12">
        <v>204</v>
      </c>
      <c r="B215" s="12">
        <v>184</v>
      </c>
      <c r="C215" s="12">
        <v>6.8</v>
      </c>
      <c r="D215" s="12"/>
      <c r="E215" s="13"/>
      <c r="F215" s="13"/>
      <c r="G215" s="14"/>
      <c r="H215" s="13"/>
      <c r="M215" s="27"/>
      <c r="N215" s="27"/>
    </row>
    <row r="216" spans="1:14" x14ac:dyDescent="0.2">
      <c r="A216" s="12">
        <v>205</v>
      </c>
      <c r="B216" s="12">
        <v>223</v>
      </c>
      <c r="C216" s="12">
        <v>33.4</v>
      </c>
      <c r="D216" s="12"/>
      <c r="E216" s="13"/>
      <c r="F216" s="13"/>
      <c r="G216" s="14"/>
      <c r="H216" s="13"/>
      <c r="M216" s="27"/>
      <c r="N216" s="27"/>
    </row>
    <row r="217" spans="1:14" x14ac:dyDescent="0.2">
      <c r="A217" s="12">
        <v>206</v>
      </c>
      <c r="B217" s="12">
        <v>208.75</v>
      </c>
      <c r="C217" s="12">
        <v>16.600000000000001</v>
      </c>
      <c r="D217" s="12"/>
      <c r="E217" s="13"/>
      <c r="F217" s="13"/>
      <c r="G217" s="14"/>
      <c r="H217" s="13"/>
      <c r="M217" s="27"/>
      <c r="N217" s="27"/>
    </row>
    <row r="218" spans="1:14" x14ac:dyDescent="0.2">
      <c r="A218" s="12">
        <v>207</v>
      </c>
      <c r="B218" s="12">
        <v>166</v>
      </c>
      <c r="C218" s="12">
        <v>31.7</v>
      </c>
      <c r="D218" s="12"/>
      <c r="E218" s="13"/>
      <c r="F218" s="13"/>
      <c r="G218" s="14"/>
      <c r="H218" s="13"/>
      <c r="M218" s="27"/>
      <c r="N218" s="27"/>
    </row>
    <row r="219" spans="1:14" x14ac:dyDescent="0.2">
      <c r="A219" s="12">
        <v>208</v>
      </c>
      <c r="B219" s="12">
        <v>195</v>
      </c>
      <c r="C219" s="12">
        <v>31.5</v>
      </c>
      <c r="D219" s="12"/>
      <c r="E219" s="13"/>
      <c r="F219" s="13"/>
      <c r="G219" s="14"/>
      <c r="H219" s="13"/>
      <c r="M219" s="27"/>
      <c r="N219" s="27"/>
    </row>
    <row r="220" spans="1:14" x14ac:dyDescent="0.2">
      <c r="A220" s="12">
        <v>209</v>
      </c>
      <c r="B220" s="12">
        <v>160.5</v>
      </c>
      <c r="C220" s="12">
        <v>10.1</v>
      </c>
      <c r="D220" s="12"/>
      <c r="E220" s="13"/>
      <c r="F220" s="13"/>
      <c r="G220" s="14"/>
      <c r="H220" s="13"/>
      <c r="M220" s="27"/>
      <c r="N220" s="27"/>
    </row>
    <row r="221" spans="1:14" x14ac:dyDescent="0.2">
      <c r="A221" s="12">
        <v>210</v>
      </c>
      <c r="B221" s="12">
        <v>159.75</v>
      </c>
      <c r="C221" s="12">
        <v>11.3</v>
      </c>
      <c r="D221" s="12"/>
      <c r="E221" s="13"/>
      <c r="F221" s="13"/>
      <c r="G221" s="14"/>
      <c r="H221" s="13"/>
      <c r="M221" s="27"/>
      <c r="N221" s="27"/>
    </row>
    <row r="222" spans="1:14" x14ac:dyDescent="0.2">
      <c r="A222" s="12">
        <v>211</v>
      </c>
      <c r="B222" s="12">
        <v>140.5</v>
      </c>
      <c r="C222" s="12">
        <v>7.8</v>
      </c>
      <c r="D222" s="12"/>
      <c r="E222" s="13"/>
      <c r="F222" s="13"/>
      <c r="G222" s="14"/>
      <c r="H222" s="13"/>
      <c r="M222" s="27"/>
      <c r="N222" s="27"/>
    </row>
    <row r="223" spans="1:14" x14ac:dyDescent="0.2">
      <c r="A223" s="12">
        <v>212</v>
      </c>
      <c r="B223" s="12">
        <v>216.25</v>
      </c>
      <c r="C223" s="12">
        <v>26.4</v>
      </c>
      <c r="D223" s="12"/>
      <c r="E223" s="13"/>
      <c r="F223" s="13"/>
      <c r="G223" s="14"/>
      <c r="H223" s="13"/>
      <c r="M223" s="27"/>
      <c r="N223" s="27"/>
    </row>
    <row r="224" spans="1:14" x14ac:dyDescent="0.2">
      <c r="A224" s="12">
        <v>213</v>
      </c>
      <c r="B224" s="12">
        <v>168.25</v>
      </c>
      <c r="C224" s="12">
        <v>19.3</v>
      </c>
      <c r="D224" s="12"/>
      <c r="E224" s="13"/>
      <c r="F224" s="13"/>
      <c r="G224" s="14"/>
      <c r="H224" s="13"/>
      <c r="M224" s="27"/>
      <c r="N224" s="27"/>
    </row>
    <row r="225" spans="1:14" x14ac:dyDescent="0.2">
      <c r="A225" s="12">
        <v>214</v>
      </c>
      <c r="B225" s="12">
        <v>194.75</v>
      </c>
      <c r="C225" s="12">
        <v>18.5</v>
      </c>
      <c r="D225" s="12"/>
      <c r="E225" s="13"/>
      <c r="F225" s="13"/>
      <c r="G225" s="14"/>
      <c r="H225" s="13"/>
      <c r="M225" s="27"/>
      <c r="N225" s="27"/>
    </row>
    <row r="226" spans="1:14" x14ac:dyDescent="0.2">
      <c r="A226" s="12">
        <v>215</v>
      </c>
      <c r="B226" s="12">
        <v>172.75</v>
      </c>
      <c r="C226" s="12">
        <v>19.3</v>
      </c>
      <c r="D226" s="12"/>
      <c r="E226" s="13"/>
      <c r="F226" s="13"/>
      <c r="G226" s="14"/>
      <c r="H226" s="13"/>
      <c r="M226" s="27"/>
      <c r="N226" s="27"/>
    </row>
    <row r="227" spans="1:14" x14ac:dyDescent="0.2">
      <c r="A227" s="12">
        <v>216</v>
      </c>
      <c r="B227" s="12">
        <v>219</v>
      </c>
      <c r="C227" s="12">
        <v>45.1</v>
      </c>
      <c r="D227" s="12"/>
      <c r="E227" s="13"/>
      <c r="F227" s="13"/>
      <c r="G227" s="14"/>
      <c r="H227" s="13"/>
      <c r="M227" s="27"/>
      <c r="N227" s="27"/>
    </row>
    <row r="228" spans="1:14" x14ac:dyDescent="0.2">
      <c r="A228" s="12">
        <v>217</v>
      </c>
      <c r="B228" s="12">
        <v>149.25</v>
      </c>
      <c r="C228" s="12">
        <v>13.8</v>
      </c>
      <c r="D228" s="12"/>
      <c r="E228" s="13"/>
      <c r="F228" s="13"/>
      <c r="G228" s="14"/>
      <c r="H228" s="13"/>
      <c r="M228" s="27"/>
      <c r="N228" s="27"/>
    </row>
    <row r="229" spans="1:14" x14ac:dyDescent="0.2">
      <c r="A229" s="12">
        <v>218</v>
      </c>
      <c r="B229" s="12">
        <v>154.5</v>
      </c>
      <c r="C229" s="12">
        <v>8.1999999999999993</v>
      </c>
      <c r="D229" s="12"/>
      <c r="E229" s="13"/>
      <c r="F229" s="13"/>
      <c r="G229" s="14"/>
      <c r="H229" s="13"/>
      <c r="M229" s="27"/>
      <c r="N229" s="27"/>
    </row>
    <row r="230" spans="1:14" x14ac:dyDescent="0.2">
      <c r="A230" s="12">
        <v>219</v>
      </c>
      <c r="B230" s="12">
        <v>199.25</v>
      </c>
      <c r="C230" s="12">
        <v>23.9</v>
      </c>
      <c r="D230" s="12"/>
      <c r="E230" s="13"/>
      <c r="F230" s="13"/>
      <c r="G230" s="14"/>
      <c r="H230" s="13"/>
      <c r="M230" s="27"/>
      <c r="N230" s="27"/>
    </row>
    <row r="231" spans="1:14" x14ac:dyDescent="0.2">
      <c r="A231" s="12">
        <v>220</v>
      </c>
      <c r="B231" s="12">
        <v>154.5</v>
      </c>
      <c r="C231" s="12">
        <v>15.1</v>
      </c>
      <c r="D231" s="12"/>
      <c r="E231" s="13"/>
      <c r="F231" s="13"/>
      <c r="G231" s="14"/>
      <c r="H231" s="13"/>
      <c r="M231" s="27"/>
      <c r="N231" s="27"/>
    </row>
    <row r="232" spans="1:14" x14ac:dyDescent="0.2">
      <c r="A232" s="12">
        <v>221</v>
      </c>
      <c r="B232" s="12">
        <v>153.25</v>
      </c>
      <c r="C232" s="12">
        <v>12.7</v>
      </c>
      <c r="D232" s="12"/>
      <c r="E232" s="13"/>
      <c r="F232" s="13"/>
      <c r="G232" s="14"/>
      <c r="H232" s="13"/>
      <c r="M232" s="27"/>
      <c r="N232" s="27"/>
    </row>
    <row r="233" spans="1:14" x14ac:dyDescent="0.2">
      <c r="A233" s="12">
        <v>222</v>
      </c>
      <c r="B233" s="12">
        <v>230</v>
      </c>
      <c r="C233" s="12">
        <v>25.3</v>
      </c>
      <c r="D233" s="12"/>
      <c r="E233" s="13"/>
      <c r="F233" s="13"/>
      <c r="G233" s="14"/>
      <c r="H233" s="13"/>
      <c r="M233" s="27"/>
      <c r="N233" s="27"/>
    </row>
    <row r="234" spans="1:14" x14ac:dyDescent="0.2">
      <c r="A234" s="12">
        <v>223</v>
      </c>
      <c r="B234" s="12">
        <v>161.75</v>
      </c>
      <c r="C234" s="12">
        <v>11.9</v>
      </c>
      <c r="D234" s="12"/>
      <c r="E234" s="13"/>
      <c r="F234" s="13"/>
      <c r="G234" s="14"/>
      <c r="H234" s="13"/>
      <c r="M234" s="27"/>
      <c r="N234" s="27"/>
    </row>
    <row r="235" spans="1:14" x14ac:dyDescent="0.2">
      <c r="A235" s="12">
        <v>224</v>
      </c>
      <c r="B235" s="12">
        <v>142.25</v>
      </c>
      <c r="C235" s="12">
        <v>6.1</v>
      </c>
      <c r="D235" s="12"/>
      <c r="E235" s="13"/>
      <c r="F235" s="13"/>
      <c r="G235" s="14"/>
      <c r="H235" s="13"/>
      <c r="M235" s="27"/>
      <c r="N235" s="27"/>
    </row>
    <row r="236" spans="1:14" x14ac:dyDescent="0.2">
      <c r="A236" s="12">
        <v>225</v>
      </c>
      <c r="B236" s="12">
        <v>179.75</v>
      </c>
      <c r="C236" s="12">
        <v>11.3</v>
      </c>
      <c r="D236" s="12"/>
      <c r="E236" s="13"/>
      <c r="F236" s="13"/>
      <c r="G236" s="14"/>
      <c r="H236" s="13"/>
      <c r="M236" s="27"/>
      <c r="N236" s="27"/>
    </row>
    <row r="237" spans="1:14" x14ac:dyDescent="0.2">
      <c r="A237" s="12">
        <v>226</v>
      </c>
      <c r="B237" s="12">
        <v>126.5</v>
      </c>
      <c r="C237" s="12">
        <v>12.8</v>
      </c>
      <c r="D237" s="12"/>
      <c r="E237" s="13"/>
      <c r="F237" s="13"/>
      <c r="G237" s="14"/>
      <c r="H237" s="13"/>
      <c r="M237" s="27"/>
      <c r="N237" s="27"/>
    </row>
    <row r="238" spans="1:14" x14ac:dyDescent="0.2">
      <c r="A238" s="12">
        <v>227</v>
      </c>
      <c r="B238" s="12">
        <v>169.5</v>
      </c>
      <c r="C238" s="12">
        <v>14.9</v>
      </c>
      <c r="D238" s="12"/>
      <c r="E238" s="13"/>
      <c r="F238" s="13"/>
      <c r="G238" s="14"/>
      <c r="H238" s="13"/>
      <c r="M238" s="27"/>
      <c r="N238" s="27"/>
    </row>
    <row r="239" spans="1:14" x14ac:dyDescent="0.2">
      <c r="A239" s="12">
        <v>228</v>
      </c>
      <c r="B239" s="12">
        <v>198.5</v>
      </c>
      <c r="C239" s="12">
        <v>24.5</v>
      </c>
      <c r="D239" s="12"/>
      <c r="E239" s="13"/>
      <c r="F239" s="13"/>
      <c r="G239" s="14"/>
      <c r="H239" s="13"/>
      <c r="M239" s="27"/>
      <c r="N239" s="27"/>
    </row>
    <row r="240" spans="1:14" x14ac:dyDescent="0.2">
      <c r="A240" s="12">
        <v>229</v>
      </c>
      <c r="B240" s="12">
        <v>174.5</v>
      </c>
      <c r="C240" s="12">
        <v>15</v>
      </c>
      <c r="D240" s="12"/>
      <c r="E240" s="13"/>
      <c r="F240" s="13"/>
      <c r="G240" s="14"/>
      <c r="H240" s="13"/>
      <c r="M240" s="27"/>
      <c r="N240" s="27"/>
    </row>
    <row r="241" spans="1:14" x14ac:dyDescent="0.2">
      <c r="A241" s="12">
        <v>230</v>
      </c>
      <c r="B241" s="12">
        <v>167.75</v>
      </c>
      <c r="C241" s="12">
        <v>16.899999999999999</v>
      </c>
      <c r="D241" s="12"/>
      <c r="E241" s="13"/>
      <c r="F241" s="13"/>
      <c r="G241" s="14"/>
      <c r="H241" s="13"/>
      <c r="M241" s="27"/>
      <c r="N241" s="27"/>
    </row>
    <row r="242" spans="1:14" x14ac:dyDescent="0.2">
      <c r="A242" s="12">
        <v>231</v>
      </c>
      <c r="B242" s="12">
        <v>147.75</v>
      </c>
      <c r="C242" s="12">
        <v>11.1</v>
      </c>
      <c r="D242" s="12"/>
      <c r="E242" s="13"/>
      <c r="F242" s="13"/>
      <c r="G242" s="14"/>
      <c r="H242" s="13"/>
      <c r="M242" s="27"/>
      <c r="N242" s="27"/>
    </row>
    <row r="243" spans="1:14" x14ac:dyDescent="0.2">
      <c r="A243" s="12">
        <v>232</v>
      </c>
      <c r="B243" s="12">
        <v>182.25</v>
      </c>
      <c r="C243" s="12">
        <v>16.100000000000001</v>
      </c>
      <c r="D243" s="12"/>
      <c r="E243" s="13"/>
      <c r="F243" s="13"/>
      <c r="G243" s="14"/>
      <c r="H243" s="13"/>
      <c r="M243" s="27"/>
      <c r="N243" s="27"/>
    </row>
    <row r="244" spans="1:14" x14ac:dyDescent="0.2">
      <c r="A244" s="12">
        <v>233</v>
      </c>
      <c r="B244" s="12">
        <v>175.5</v>
      </c>
      <c r="C244" s="12">
        <v>15.5</v>
      </c>
      <c r="D244" s="12"/>
      <c r="E244" s="13"/>
      <c r="F244" s="13"/>
      <c r="G244" s="14"/>
      <c r="H244" s="13"/>
      <c r="M244" s="27"/>
      <c r="N244" s="27"/>
    </row>
    <row r="245" spans="1:14" x14ac:dyDescent="0.2">
      <c r="A245" s="12">
        <v>234</v>
      </c>
      <c r="B245" s="12">
        <v>161.75</v>
      </c>
      <c r="C245" s="12">
        <v>25.9</v>
      </c>
      <c r="D245" s="12"/>
      <c r="E245" s="13"/>
      <c r="F245" s="13"/>
      <c r="G245" s="14"/>
      <c r="H245" s="13"/>
      <c r="M245" s="27"/>
      <c r="N245" s="27"/>
    </row>
    <row r="246" spans="1:14" x14ac:dyDescent="0.2">
      <c r="A246" s="12">
        <v>235</v>
      </c>
      <c r="B246" s="12">
        <v>157.75</v>
      </c>
      <c r="C246" s="12">
        <v>25.5</v>
      </c>
      <c r="D246" s="12"/>
      <c r="E246" s="13"/>
      <c r="F246" s="13"/>
      <c r="G246" s="14"/>
      <c r="H246" s="13"/>
      <c r="M246" s="27"/>
      <c r="N246" s="27"/>
    </row>
    <row r="247" spans="1:14" x14ac:dyDescent="0.2">
      <c r="A247" s="12">
        <v>236</v>
      </c>
      <c r="B247" s="12">
        <v>168.75</v>
      </c>
      <c r="C247" s="12">
        <v>18.399999999999999</v>
      </c>
      <c r="D247" s="12"/>
      <c r="E247" s="13"/>
      <c r="F247" s="13"/>
      <c r="G247" s="14"/>
      <c r="H247" s="13"/>
      <c r="M247" s="27"/>
      <c r="N247" s="27"/>
    </row>
    <row r="248" spans="1:14" x14ac:dyDescent="0.2">
      <c r="A248" s="12">
        <v>237</v>
      </c>
      <c r="B248" s="12">
        <v>191.5</v>
      </c>
      <c r="C248" s="12">
        <v>24</v>
      </c>
      <c r="D248" s="12"/>
      <c r="E248" s="13"/>
      <c r="F248" s="13"/>
      <c r="G248" s="14"/>
      <c r="H248" s="13"/>
      <c r="M248" s="27"/>
      <c r="N248" s="27"/>
    </row>
    <row r="249" spans="1:14" x14ac:dyDescent="0.2">
      <c r="A249" s="12">
        <v>238</v>
      </c>
      <c r="B249" s="12">
        <v>219.15</v>
      </c>
      <c r="C249" s="12">
        <v>26.4</v>
      </c>
      <c r="D249" s="12"/>
      <c r="E249" s="13"/>
      <c r="F249" s="13"/>
      <c r="G249" s="14"/>
      <c r="H249" s="13"/>
      <c r="M249" s="27"/>
      <c r="N249" s="27"/>
    </row>
    <row r="250" spans="1:14" x14ac:dyDescent="0.2">
      <c r="A250" s="12">
        <v>239</v>
      </c>
      <c r="B250" s="12">
        <v>155.25</v>
      </c>
      <c r="C250" s="12">
        <v>12.7</v>
      </c>
      <c r="D250" s="12"/>
      <c r="E250" s="13"/>
      <c r="F250" s="13"/>
      <c r="G250" s="14"/>
      <c r="H250" s="13"/>
      <c r="M250" s="27"/>
      <c r="N250" s="27"/>
    </row>
    <row r="251" spans="1:14" x14ac:dyDescent="0.2">
      <c r="A251" s="12">
        <v>240</v>
      </c>
      <c r="B251" s="12">
        <v>189.75</v>
      </c>
      <c r="C251" s="12">
        <v>28.8</v>
      </c>
      <c r="D251" s="12"/>
      <c r="E251" s="13"/>
      <c r="F251" s="13"/>
      <c r="G251" s="14"/>
      <c r="H251" s="13"/>
      <c r="M251" s="27"/>
      <c r="N251" s="27"/>
    </row>
    <row r="252" spans="1:14" x14ac:dyDescent="0.2">
      <c r="A252" s="12">
        <v>241</v>
      </c>
      <c r="B252" s="12">
        <v>127.5</v>
      </c>
      <c r="C252" s="12">
        <v>17</v>
      </c>
      <c r="D252" s="12"/>
      <c r="E252" s="13"/>
      <c r="F252" s="13"/>
      <c r="G252" s="14"/>
      <c r="H252" s="13"/>
      <c r="M252" s="27"/>
      <c r="N252" s="27"/>
    </row>
    <row r="253" spans="1:14" x14ac:dyDescent="0.2">
      <c r="A253" s="12">
        <v>242</v>
      </c>
      <c r="B253" s="12">
        <v>224.5</v>
      </c>
      <c r="C253" s="12">
        <v>33.6</v>
      </c>
      <c r="D253" s="12"/>
      <c r="E253" s="13"/>
      <c r="F253" s="13"/>
      <c r="G253" s="14"/>
      <c r="H253" s="13"/>
      <c r="M253" s="27"/>
      <c r="N253" s="27"/>
    </row>
    <row r="254" spans="1:14" x14ac:dyDescent="0.2">
      <c r="A254" s="12">
        <v>243</v>
      </c>
      <c r="B254" s="12">
        <v>234.25</v>
      </c>
      <c r="C254" s="12">
        <v>29.3</v>
      </c>
      <c r="D254" s="12"/>
      <c r="E254" s="13"/>
      <c r="F254" s="13"/>
      <c r="G254" s="14"/>
      <c r="H254" s="13"/>
      <c r="M254" s="27"/>
      <c r="N254" s="27"/>
    </row>
    <row r="255" spans="1:14" x14ac:dyDescent="0.2">
      <c r="A255" s="12">
        <v>244</v>
      </c>
      <c r="B255" s="12">
        <v>227.75</v>
      </c>
      <c r="C255" s="12">
        <v>31.4</v>
      </c>
      <c r="D255" s="12"/>
      <c r="E255" s="13"/>
      <c r="F255" s="13"/>
      <c r="G255" s="14"/>
      <c r="H255" s="13"/>
      <c r="M255" s="27"/>
      <c r="N255" s="27"/>
    </row>
    <row r="256" spans="1:14" x14ac:dyDescent="0.2">
      <c r="A256" s="12">
        <v>245</v>
      </c>
      <c r="B256" s="12">
        <v>199.5</v>
      </c>
      <c r="C256" s="12">
        <v>28.1</v>
      </c>
      <c r="D256" s="12"/>
      <c r="E256" s="13"/>
      <c r="F256" s="13"/>
      <c r="G256" s="14"/>
      <c r="H256" s="13"/>
      <c r="M256" s="27"/>
      <c r="N256" s="27"/>
    </row>
    <row r="257" spans="1:14" x14ac:dyDescent="0.2">
      <c r="A257" s="12">
        <v>246</v>
      </c>
      <c r="B257" s="12">
        <v>155.5</v>
      </c>
      <c r="C257" s="12">
        <v>15.3</v>
      </c>
      <c r="D257" s="12"/>
      <c r="E257" s="13"/>
      <c r="F257" s="13"/>
      <c r="G257" s="14"/>
      <c r="H257" s="13"/>
      <c r="M257" s="27"/>
      <c r="N257" s="27"/>
    </row>
    <row r="258" spans="1:14" x14ac:dyDescent="0.2">
      <c r="A258" s="12">
        <v>247</v>
      </c>
      <c r="B258" s="12">
        <v>215.5</v>
      </c>
      <c r="C258" s="12">
        <v>29.1</v>
      </c>
      <c r="D258" s="12"/>
      <c r="E258" s="13"/>
      <c r="F258" s="13"/>
      <c r="G258" s="14"/>
      <c r="H258" s="13"/>
      <c r="M258" s="27"/>
      <c r="N258" s="27"/>
    </row>
    <row r="259" spans="1:14" x14ac:dyDescent="0.2">
      <c r="A259" s="12">
        <v>248</v>
      </c>
      <c r="B259" s="12">
        <v>134.25</v>
      </c>
      <c r="C259" s="12">
        <v>11.5</v>
      </c>
      <c r="D259" s="12"/>
      <c r="E259" s="13"/>
      <c r="F259" s="13"/>
      <c r="G259" s="14"/>
      <c r="H259" s="13"/>
      <c r="M259" s="27"/>
      <c r="N259" s="27"/>
    </row>
    <row r="260" spans="1:14" x14ac:dyDescent="0.2">
      <c r="A260" s="12">
        <v>249</v>
      </c>
      <c r="B260" s="12">
        <v>201</v>
      </c>
      <c r="C260" s="12">
        <v>32.299999999999997</v>
      </c>
      <c r="D260" s="12"/>
      <c r="E260" s="13"/>
      <c r="F260" s="13"/>
      <c r="G260" s="14"/>
      <c r="H260" s="13"/>
      <c r="M260" s="27"/>
      <c r="N260" s="27"/>
    </row>
    <row r="261" spans="1:14" x14ac:dyDescent="0.2">
      <c r="A261" s="12">
        <v>250</v>
      </c>
      <c r="B261" s="12">
        <v>186.75</v>
      </c>
      <c r="C261" s="12">
        <v>28.3</v>
      </c>
      <c r="D261" s="12"/>
      <c r="E261" s="13"/>
      <c r="F261" s="13"/>
      <c r="G261" s="14"/>
      <c r="H261" s="13"/>
      <c r="M261" s="27"/>
      <c r="N261" s="27"/>
    </row>
    <row r="262" spans="1:14" x14ac:dyDescent="0.2">
      <c r="A262" s="12">
        <v>251</v>
      </c>
      <c r="B262" s="12">
        <v>190.75</v>
      </c>
      <c r="C262" s="12">
        <v>25.3</v>
      </c>
      <c r="D262" s="12"/>
      <c r="E262" s="13"/>
      <c r="F262" s="13"/>
      <c r="G262" s="14"/>
      <c r="H262" s="13"/>
      <c r="M262" s="27"/>
      <c r="N262" s="27"/>
    </row>
    <row r="263" spans="1:14" x14ac:dyDescent="0.2">
      <c r="A263" s="12">
        <v>252</v>
      </c>
      <c r="B263" s="12">
        <v>207.5</v>
      </c>
      <c r="C263" s="12">
        <v>30.7</v>
      </c>
      <c r="D263" s="12"/>
      <c r="E263" s="13"/>
      <c r="F263" s="13"/>
      <c r="G263" s="14"/>
      <c r="H263" s="13"/>
      <c r="M263" s="27"/>
      <c r="N263" s="27"/>
    </row>
  </sheetData>
  <mergeCells count="5">
    <mergeCell ref="E1:F1"/>
    <mergeCell ref="J1:K1"/>
    <mergeCell ref="M1:N1"/>
    <mergeCell ref="J4:K4"/>
    <mergeCell ref="E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6.85546875" bestFit="1" customWidth="1"/>
    <col min="2" max="2" width="8.7109375" bestFit="1" customWidth="1"/>
    <col min="3" max="3" width="7.7109375" bestFit="1" customWidth="1"/>
    <col min="4" max="4" width="1.7109375" customWidth="1"/>
    <col min="5" max="5" width="11.28515625" bestFit="1" customWidth="1"/>
    <col min="6" max="6" width="12.140625" bestFit="1" customWidth="1"/>
    <col min="7" max="7" width="1.7109375" customWidth="1"/>
    <col min="8" max="8" width="12.42578125" bestFit="1" customWidth="1"/>
    <col min="9" max="9" width="1.7109375" customWidth="1"/>
    <col min="10" max="10" width="12" bestFit="1" customWidth="1"/>
    <col min="11" max="11" width="14.7109375" bestFit="1" customWidth="1"/>
    <col min="12" max="12" width="1.7109375" customWidth="1"/>
    <col min="13" max="13" width="6.28515625" bestFit="1" customWidth="1"/>
    <col min="14" max="14" width="8.7109375" bestFit="1" customWidth="1"/>
  </cols>
  <sheetData>
    <row r="1" spans="1:14" x14ac:dyDescent="0.2">
      <c r="E1" s="31" t="s">
        <v>0</v>
      </c>
      <c r="F1" s="31"/>
      <c r="G1" s="1"/>
      <c r="H1" s="2" t="s">
        <v>1</v>
      </c>
      <c r="I1" s="2"/>
      <c r="J1" s="31" t="s">
        <v>2</v>
      </c>
      <c r="K1" s="31"/>
      <c r="M1" s="32"/>
      <c r="N1" s="32"/>
    </row>
    <row r="2" spans="1:14" x14ac:dyDescent="0.2">
      <c r="A2" s="3" t="s">
        <v>3</v>
      </c>
      <c r="E2" s="4">
        <f>E8/($A$3-1)</f>
        <v>863.72271876778677</v>
      </c>
      <c r="F2" s="4">
        <f>F8/($A$3-1)</f>
        <v>60.075763454119993</v>
      </c>
      <c r="G2" s="1"/>
      <c r="H2" s="4">
        <f>H8/($A$3-1)</f>
        <v>139.67152698728904</v>
      </c>
      <c r="I2" s="2"/>
      <c r="J2" s="5" t="s">
        <v>4</v>
      </c>
      <c r="K2" s="28">
        <f>H2/E2</f>
        <v>0.16170875670209151</v>
      </c>
      <c r="M2" s="25"/>
      <c r="N2" s="26"/>
    </row>
    <row r="3" spans="1:14" x14ac:dyDescent="0.2">
      <c r="A3" s="6">
        <f>COUNT(H12:H263)</f>
        <v>252</v>
      </c>
      <c r="C3" s="7" t="s">
        <v>5</v>
      </c>
      <c r="E3" s="4">
        <f>SQRT(E2)</f>
        <v>29.389159885369075</v>
      </c>
      <c r="F3" s="4">
        <f>SQRT(F2)</f>
        <v>7.7508556594817319</v>
      </c>
      <c r="G3" s="1"/>
      <c r="H3" s="2" t="s">
        <v>6</v>
      </c>
      <c r="I3" s="2"/>
      <c r="J3" s="5" t="s">
        <v>7</v>
      </c>
      <c r="K3" s="28">
        <f>H4*F3/E3</f>
        <v>0.16170875670209151</v>
      </c>
      <c r="M3" s="25"/>
      <c r="N3" s="26"/>
    </row>
    <row r="4" spans="1:14" x14ac:dyDescent="0.2">
      <c r="E4" s="8"/>
      <c r="F4" s="8"/>
      <c r="G4" s="1"/>
      <c r="H4" s="9">
        <f>H2/(E3*F3)</f>
        <v>0.61315611003131421</v>
      </c>
      <c r="I4" s="2"/>
      <c r="J4" s="31" t="s">
        <v>8</v>
      </c>
      <c r="K4" s="31"/>
      <c r="M4" s="25"/>
      <c r="N4" s="26"/>
    </row>
    <row r="5" spans="1:14" x14ac:dyDescent="0.2">
      <c r="E5" s="8"/>
      <c r="F5" s="8"/>
      <c r="G5" s="1"/>
      <c r="H5" s="8"/>
      <c r="I5" s="2"/>
      <c r="J5" s="5" t="s">
        <v>9</v>
      </c>
      <c r="K5" s="29">
        <f>C8-K3*B8</f>
        <v>-9.9951509742173279</v>
      </c>
      <c r="M5" s="25"/>
      <c r="N5" s="26"/>
    </row>
    <row r="6" spans="1:14" x14ac:dyDescent="0.2">
      <c r="E6" s="8"/>
      <c r="F6" s="8"/>
      <c r="G6" s="1"/>
      <c r="H6" s="8"/>
      <c r="I6" s="2"/>
      <c r="M6" s="25"/>
      <c r="N6" s="26"/>
    </row>
    <row r="7" spans="1:14" x14ac:dyDescent="0.2">
      <c r="E7" s="31" t="s">
        <v>10</v>
      </c>
      <c r="F7" s="31"/>
      <c r="G7" s="1"/>
      <c r="H7" s="1" t="s">
        <v>11</v>
      </c>
      <c r="I7" s="2"/>
      <c r="M7" s="25"/>
      <c r="N7" s="26"/>
    </row>
    <row r="8" spans="1:14" x14ac:dyDescent="0.2">
      <c r="A8" s="2" t="s">
        <v>12</v>
      </c>
      <c r="B8" s="10">
        <f>AVERAGE(B12:B263)</f>
        <v>178.92440476190478</v>
      </c>
      <c r="C8" s="10">
        <f>AVERAGE(C12:C263)</f>
        <v>18.938492063492074</v>
      </c>
      <c r="E8" s="4">
        <f>SUMSQ(E12:E263)</f>
        <v>216794.40241071448</v>
      </c>
      <c r="F8" s="4">
        <f>SUMSQ(F12:F263)</f>
        <v>15079.016626984117</v>
      </c>
      <c r="G8" s="1"/>
      <c r="H8" s="4">
        <f>SUM(H12:H263)</f>
        <v>35057.55327380955</v>
      </c>
      <c r="I8" s="2"/>
      <c r="M8" s="25"/>
      <c r="N8" s="26"/>
    </row>
    <row r="9" spans="1:14" x14ac:dyDescent="0.2">
      <c r="M9" s="25"/>
      <c r="N9" s="26"/>
    </row>
    <row r="11" spans="1:14" x14ac:dyDescent="0.2">
      <c r="A11" s="1" t="s">
        <v>13</v>
      </c>
      <c r="B11" s="1" t="s">
        <v>14</v>
      </c>
      <c r="C11" s="1" t="s">
        <v>15</v>
      </c>
      <c r="D11" s="11"/>
      <c r="E11" s="1" t="s">
        <v>16</v>
      </c>
      <c r="F11" s="1" t="s">
        <v>17</v>
      </c>
      <c r="G11" s="1"/>
      <c r="H11" s="1" t="s">
        <v>18</v>
      </c>
    </row>
    <row r="12" spans="1:14" x14ac:dyDescent="0.2">
      <c r="A12" s="12">
        <v>1</v>
      </c>
      <c r="B12" s="12">
        <v>154.25</v>
      </c>
      <c r="C12" s="12">
        <v>12.6</v>
      </c>
      <c r="D12" s="12"/>
      <c r="E12" s="13">
        <f t="shared" ref="E12:F75" si="0">B12-B$8</f>
        <v>-24.674404761904782</v>
      </c>
      <c r="F12" s="13">
        <f t="shared" si="0"/>
        <v>-6.3384920634920743</v>
      </c>
      <c r="G12" s="14"/>
      <c r="H12" s="13">
        <f>E12*F12</f>
        <v>156.39851875472451</v>
      </c>
    </row>
    <row r="13" spans="1:14" x14ac:dyDescent="0.2">
      <c r="A13" s="12">
        <v>2</v>
      </c>
      <c r="B13" s="12">
        <v>173.25</v>
      </c>
      <c r="C13" s="12">
        <v>6.9</v>
      </c>
      <c r="D13" s="12"/>
      <c r="E13" s="13">
        <f t="shared" si="0"/>
        <v>-5.6744047619047819</v>
      </c>
      <c r="F13" s="13">
        <f t="shared" si="0"/>
        <v>-12.038492063492074</v>
      </c>
      <c r="G13" s="14"/>
      <c r="H13" s="13">
        <f t="shared" ref="H13:H76" si="1">E13*F13</f>
        <v>68.311276691232351</v>
      </c>
    </row>
    <row r="14" spans="1:14" x14ac:dyDescent="0.2">
      <c r="A14" s="12">
        <v>3</v>
      </c>
      <c r="B14" s="12">
        <v>154</v>
      </c>
      <c r="C14" s="12">
        <v>24.6</v>
      </c>
      <c r="D14" s="12"/>
      <c r="E14" s="13">
        <f t="shared" si="0"/>
        <v>-24.924404761904782</v>
      </c>
      <c r="F14" s="13">
        <f t="shared" si="0"/>
        <v>5.6615079365079275</v>
      </c>
      <c r="G14" s="14"/>
      <c r="H14" s="13">
        <f t="shared" si="1"/>
        <v>-141.1097153722599</v>
      </c>
    </row>
    <row r="15" spans="1:14" x14ac:dyDescent="0.2">
      <c r="A15" s="12">
        <v>4</v>
      </c>
      <c r="B15" s="12">
        <v>184.75</v>
      </c>
      <c r="C15" s="12">
        <v>10.9</v>
      </c>
      <c r="D15" s="12"/>
      <c r="E15" s="13">
        <f t="shared" si="0"/>
        <v>5.8255952380952181</v>
      </c>
      <c r="F15" s="13">
        <f t="shared" si="0"/>
        <v>-8.0384920634920736</v>
      </c>
      <c r="G15" s="14"/>
      <c r="H15" s="13">
        <f t="shared" si="1"/>
        <v>-46.829001086545624</v>
      </c>
    </row>
    <row r="16" spans="1:14" x14ac:dyDescent="0.2">
      <c r="A16" s="12">
        <v>5</v>
      </c>
      <c r="B16" s="12">
        <v>184.25</v>
      </c>
      <c r="C16" s="12">
        <v>27.8</v>
      </c>
      <c r="D16" s="12"/>
      <c r="E16" s="13">
        <f t="shared" si="0"/>
        <v>5.3255952380952181</v>
      </c>
      <c r="F16" s="13">
        <f t="shared" si="0"/>
        <v>8.8615079365079268</v>
      </c>
      <c r="G16" s="14"/>
      <c r="H16" s="13">
        <f t="shared" si="1"/>
        <v>47.192804469009594</v>
      </c>
    </row>
    <row r="17" spans="1:8" x14ac:dyDescent="0.2">
      <c r="A17" s="12">
        <v>6</v>
      </c>
      <c r="B17" s="12">
        <v>210.25</v>
      </c>
      <c r="C17" s="12">
        <v>20.6</v>
      </c>
      <c r="D17" s="12"/>
      <c r="E17" s="13">
        <f t="shared" si="0"/>
        <v>31.325595238095218</v>
      </c>
      <c r="F17" s="13">
        <f t="shared" si="0"/>
        <v>1.6615079365079275</v>
      </c>
      <c r="G17" s="14"/>
      <c r="H17" s="13">
        <f t="shared" si="1"/>
        <v>52.047725103930148</v>
      </c>
    </row>
    <row r="18" spans="1:8" x14ac:dyDescent="0.2">
      <c r="A18" s="12">
        <v>7</v>
      </c>
      <c r="B18" s="12">
        <v>181</v>
      </c>
      <c r="C18" s="12">
        <v>19</v>
      </c>
      <c r="D18" s="12"/>
      <c r="E18" s="13">
        <f t="shared" si="0"/>
        <v>2.0755952380952181</v>
      </c>
      <c r="F18" s="13">
        <f t="shared" si="0"/>
        <v>6.1507936507926075E-2</v>
      </c>
      <c r="G18" s="14"/>
      <c r="H18" s="13">
        <f t="shared" si="1"/>
        <v>0.12766558012091439</v>
      </c>
    </row>
    <row r="19" spans="1:8" x14ac:dyDescent="0.2">
      <c r="A19" s="12">
        <v>8</v>
      </c>
      <c r="B19" s="12">
        <v>176</v>
      </c>
      <c r="C19" s="12">
        <v>12.8</v>
      </c>
      <c r="D19" s="12"/>
      <c r="E19" s="13">
        <f t="shared" si="0"/>
        <v>-2.9244047619047819</v>
      </c>
      <c r="F19" s="13">
        <f t="shared" si="0"/>
        <v>-6.1384920634920732</v>
      </c>
      <c r="G19" s="14"/>
      <c r="H19" s="13">
        <f t="shared" si="1"/>
        <v>17.951435421390929</v>
      </c>
    </row>
    <row r="20" spans="1:8" x14ac:dyDescent="0.2">
      <c r="A20" s="12">
        <v>9</v>
      </c>
      <c r="B20" s="12">
        <v>191</v>
      </c>
      <c r="C20" s="12">
        <v>5.0999999999999996</v>
      </c>
      <c r="D20" s="12"/>
      <c r="E20" s="13">
        <f t="shared" si="0"/>
        <v>12.075595238095218</v>
      </c>
      <c r="F20" s="13">
        <f t="shared" si="0"/>
        <v>-13.838492063492074</v>
      </c>
      <c r="G20" s="14"/>
      <c r="H20" s="13">
        <f t="shared" si="1"/>
        <v>-167.10802886432336</v>
      </c>
    </row>
    <row r="21" spans="1:8" x14ac:dyDescent="0.2">
      <c r="A21" s="12">
        <v>10</v>
      </c>
      <c r="B21" s="12">
        <v>198.25</v>
      </c>
      <c r="C21" s="12">
        <v>12</v>
      </c>
      <c r="D21" s="12"/>
      <c r="E21" s="13">
        <f t="shared" si="0"/>
        <v>19.325595238095218</v>
      </c>
      <c r="F21" s="13">
        <f t="shared" si="0"/>
        <v>-6.9384920634920739</v>
      </c>
      <c r="G21" s="14"/>
      <c r="H21" s="13">
        <f t="shared" si="1"/>
        <v>-134.09048918178388</v>
      </c>
    </row>
    <row r="22" spans="1:8" x14ac:dyDescent="0.2">
      <c r="A22" s="12">
        <v>11</v>
      </c>
      <c r="B22" s="12">
        <v>186.25</v>
      </c>
      <c r="C22" s="12">
        <v>7.5</v>
      </c>
      <c r="D22" s="12"/>
      <c r="E22" s="13">
        <f t="shared" si="0"/>
        <v>7.3255952380952181</v>
      </c>
      <c r="F22" s="13">
        <f t="shared" si="0"/>
        <v>-11.438492063492074</v>
      </c>
      <c r="G22" s="14"/>
      <c r="H22" s="13">
        <f t="shared" si="1"/>
        <v>-83.793762991307474</v>
      </c>
    </row>
    <row r="23" spans="1:8" x14ac:dyDescent="0.2">
      <c r="A23" s="12">
        <v>12</v>
      </c>
      <c r="B23" s="12">
        <v>216</v>
      </c>
      <c r="C23" s="12">
        <v>8.5</v>
      </c>
      <c r="D23" s="12"/>
      <c r="E23" s="13">
        <f t="shared" si="0"/>
        <v>37.075595238095218</v>
      </c>
      <c r="F23" s="13">
        <f t="shared" si="0"/>
        <v>-10.438492063492074</v>
      </c>
      <c r="G23" s="14"/>
      <c r="H23" s="13">
        <f t="shared" si="1"/>
        <v>-387.01330664210144</v>
      </c>
    </row>
    <row r="24" spans="1:8" x14ac:dyDescent="0.2">
      <c r="A24" s="12">
        <v>13</v>
      </c>
      <c r="B24" s="12">
        <v>180.5</v>
      </c>
      <c r="C24" s="12">
        <v>20.5</v>
      </c>
      <c r="D24" s="12"/>
      <c r="E24" s="13">
        <f t="shared" si="0"/>
        <v>1.5755952380952181</v>
      </c>
      <c r="F24" s="13">
        <f t="shared" si="0"/>
        <v>1.5615079365079261</v>
      </c>
      <c r="G24" s="14"/>
      <c r="H24" s="13">
        <f t="shared" si="1"/>
        <v>2.4603044690097784</v>
      </c>
    </row>
    <row r="25" spans="1:8" x14ac:dyDescent="0.2">
      <c r="A25" s="12">
        <v>14</v>
      </c>
      <c r="B25" s="12">
        <v>205.25</v>
      </c>
      <c r="C25" s="12">
        <v>20.8</v>
      </c>
      <c r="D25" s="12"/>
      <c r="E25" s="13">
        <f t="shared" si="0"/>
        <v>26.325595238095218</v>
      </c>
      <c r="F25" s="13">
        <f t="shared" si="0"/>
        <v>1.8615079365079268</v>
      </c>
      <c r="G25" s="14"/>
      <c r="H25" s="13">
        <f t="shared" si="1"/>
        <v>49.005304469009531</v>
      </c>
    </row>
    <row r="26" spans="1:8" x14ac:dyDescent="0.2">
      <c r="A26" s="12">
        <v>15</v>
      </c>
      <c r="B26" s="12">
        <v>187.75</v>
      </c>
      <c r="C26" s="12">
        <v>21.7</v>
      </c>
      <c r="D26" s="12"/>
      <c r="E26" s="13">
        <f t="shared" si="0"/>
        <v>8.8255952380952181</v>
      </c>
      <c r="F26" s="13">
        <f t="shared" si="0"/>
        <v>2.7615079365079254</v>
      </c>
      <c r="G26" s="14"/>
      <c r="H26" s="13">
        <f t="shared" si="1"/>
        <v>24.371951294406497</v>
      </c>
    </row>
    <row r="27" spans="1:8" x14ac:dyDescent="0.2">
      <c r="A27" s="12">
        <v>16</v>
      </c>
      <c r="B27" s="12">
        <v>162.75</v>
      </c>
      <c r="C27" s="12">
        <v>20.5</v>
      </c>
      <c r="D27" s="12"/>
      <c r="E27" s="13">
        <f t="shared" si="0"/>
        <v>-16.174404761904782</v>
      </c>
      <c r="F27" s="13">
        <f t="shared" si="0"/>
        <v>1.5615079365079261</v>
      </c>
      <c r="G27" s="14"/>
      <c r="H27" s="13">
        <f t="shared" si="1"/>
        <v>-25.256461404005908</v>
      </c>
    </row>
    <row r="28" spans="1:8" x14ac:dyDescent="0.2">
      <c r="A28" s="12">
        <v>17</v>
      </c>
      <c r="B28" s="12">
        <v>195.75</v>
      </c>
      <c r="C28" s="12">
        <v>28.1</v>
      </c>
      <c r="D28" s="12"/>
      <c r="E28" s="13">
        <f t="shared" si="0"/>
        <v>16.825595238095218</v>
      </c>
      <c r="F28" s="13">
        <f t="shared" si="0"/>
        <v>9.1615079365079275</v>
      </c>
      <c r="G28" s="14"/>
      <c r="H28" s="13">
        <f t="shared" si="1"/>
        <v>154.14782431027933</v>
      </c>
    </row>
    <row r="29" spans="1:8" x14ac:dyDescent="0.2">
      <c r="A29" s="12">
        <v>18</v>
      </c>
      <c r="B29" s="12">
        <v>209.25</v>
      </c>
      <c r="C29" s="12">
        <v>22.4</v>
      </c>
      <c r="D29" s="12"/>
      <c r="E29" s="13">
        <f t="shared" si="0"/>
        <v>30.325595238095218</v>
      </c>
      <c r="F29" s="13">
        <f t="shared" si="0"/>
        <v>3.4615079365079247</v>
      </c>
      <c r="G29" s="14"/>
      <c r="H29" s="13">
        <f t="shared" si="1"/>
        <v>104.97228859599352</v>
      </c>
    </row>
    <row r="30" spans="1:8" x14ac:dyDescent="0.2">
      <c r="A30" s="12">
        <v>19</v>
      </c>
      <c r="B30" s="12">
        <v>183.75</v>
      </c>
      <c r="C30" s="12">
        <v>16.100000000000001</v>
      </c>
      <c r="D30" s="12"/>
      <c r="E30" s="13">
        <f t="shared" si="0"/>
        <v>4.8255952380952181</v>
      </c>
      <c r="F30" s="13">
        <f t="shared" si="0"/>
        <v>-2.8384920634920725</v>
      </c>
      <c r="G30" s="14"/>
      <c r="H30" s="13">
        <f t="shared" si="1"/>
        <v>-13.697413784958414</v>
      </c>
    </row>
    <row r="31" spans="1:8" x14ac:dyDescent="0.2">
      <c r="A31" s="12">
        <v>20</v>
      </c>
      <c r="B31" s="12">
        <v>211.75</v>
      </c>
      <c r="C31" s="12">
        <v>16.5</v>
      </c>
      <c r="D31" s="12"/>
      <c r="E31" s="13">
        <f t="shared" si="0"/>
        <v>32.825595238095218</v>
      </c>
      <c r="F31" s="13">
        <f t="shared" si="0"/>
        <v>-2.4384920634920739</v>
      </c>
      <c r="G31" s="14"/>
      <c r="H31" s="13">
        <f t="shared" si="1"/>
        <v>-80.044953467498402</v>
      </c>
    </row>
    <row r="32" spans="1:8" x14ac:dyDescent="0.2">
      <c r="A32" s="12">
        <v>21</v>
      </c>
      <c r="B32" s="12">
        <v>179</v>
      </c>
      <c r="C32" s="12">
        <v>19</v>
      </c>
      <c r="D32" s="12"/>
      <c r="E32" s="13">
        <f t="shared" si="0"/>
        <v>7.5595238095218065E-2</v>
      </c>
      <c r="F32" s="13">
        <f t="shared" si="0"/>
        <v>6.1507936507926075E-2</v>
      </c>
      <c r="G32" s="14"/>
      <c r="H32" s="13">
        <f t="shared" si="1"/>
        <v>4.6497071050622275E-3</v>
      </c>
    </row>
    <row r="33" spans="1:8" x14ac:dyDescent="0.2">
      <c r="A33" s="12">
        <v>22</v>
      </c>
      <c r="B33" s="12">
        <v>200.5</v>
      </c>
      <c r="C33" s="12">
        <v>15.3</v>
      </c>
      <c r="D33" s="12"/>
      <c r="E33" s="13">
        <f t="shared" si="0"/>
        <v>21.575595238095218</v>
      </c>
      <c r="F33" s="13">
        <f t="shared" si="0"/>
        <v>-3.6384920634920732</v>
      </c>
      <c r="G33" s="14"/>
      <c r="H33" s="13">
        <f t="shared" si="1"/>
        <v>-78.502632038926819</v>
      </c>
    </row>
    <row r="34" spans="1:8" x14ac:dyDescent="0.2">
      <c r="A34" s="12">
        <v>23</v>
      </c>
      <c r="B34" s="12">
        <v>140.25</v>
      </c>
      <c r="C34" s="12">
        <v>15.7</v>
      </c>
      <c r="D34" s="12"/>
      <c r="E34" s="13">
        <f t="shared" si="0"/>
        <v>-38.674404761904782</v>
      </c>
      <c r="F34" s="13">
        <f t="shared" si="0"/>
        <v>-3.2384920634920746</v>
      </c>
      <c r="G34" s="14"/>
      <c r="H34" s="13">
        <f t="shared" si="1"/>
        <v>125.24675288170873</v>
      </c>
    </row>
    <row r="35" spans="1:8" x14ac:dyDescent="0.2">
      <c r="A35" s="12">
        <v>24</v>
      </c>
      <c r="B35" s="12">
        <v>148.75</v>
      </c>
      <c r="C35" s="12">
        <v>17.600000000000001</v>
      </c>
      <c r="D35" s="12"/>
      <c r="E35" s="13">
        <f t="shared" si="0"/>
        <v>-30.174404761904782</v>
      </c>
      <c r="F35" s="13">
        <f t="shared" si="0"/>
        <v>-1.3384920634920725</v>
      </c>
      <c r="G35" s="14"/>
      <c r="H35" s="13">
        <f t="shared" si="1"/>
        <v>40.388201294406947</v>
      </c>
    </row>
    <row r="36" spans="1:8" x14ac:dyDescent="0.2">
      <c r="A36" s="12">
        <v>25</v>
      </c>
      <c r="B36" s="12">
        <v>151.25</v>
      </c>
      <c r="C36" s="12">
        <v>14.2</v>
      </c>
      <c r="D36" s="12"/>
      <c r="E36" s="13">
        <f t="shared" si="0"/>
        <v>-27.674404761904782</v>
      </c>
      <c r="F36" s="13">
        <f t="shared" si="0"/>
        <v>-4.7384920634920746</v>
      </c>
      <c r="G36" s="14"/>
      <c r="H36" s="13">
        <f t="shared" si="1"/>
        <v>131.13494732615308</v>
      </c>
    </row>
    <row r="37" spans="1:8" x14ac:dyDescent="0.2">
      <c r="A37" s="12">
        <v>26</v>
      </c>
      <c r="B37" s="12">
        <v>159.25</v>
      </c>
      <c r="C37" s="12">
        <v>4.5999999999999996</v>
      </c>
      <c r="D37" s="12"/>
      <c r="E37" s="13">
        <f t="shared" si="0"/>
        <v>-19.674404761904782</v>
      </c>
      <c r="F37" s="13">
        <f t="shared" si="0"/>
        <v>-14.338492063492074</v>
      </c>
      <c r="G37" s="14"/>
      <c r="H37" s="13">
        <f t="shared" si="1"/>
        <v>282.10129653250237</v>
      </c>
    </row>
    <row r="38" spans="1:8" x14ac:dyDescent="0.2">
      <c r="A38" s="12">
        <v>27</v>
      </c>
      <c r="B38" s="12">
        <v>131.5</v>
      </c>
      <c r="C38" s="12">
        <v>8.5</v>
      </c>
      <c r="D38" s="12"/>
      <c r="E38" s="13">
        <f t="shared" si="0"/>
        <v>-47.424404761904782</v>
      </c>
      <c r="F38" s="13">
        <f t="shared" si="0"/>
        <v>-10.438492063492074</v>
      </c>
      <c r="G38" s="14"/>
      <c r="H38" s="13">
        <f t="shared" si="1"/>
        <v>495.03927272297881</v>
      </c>
    </row>
    <row r="39" spans="1:8" x14ac:dyDescent="0.2">
      <c r="A39" s="12">
        <v>28</v>
      </c>
      <c r="B39" s="12">
        <v>148</v>
      </c>
      <c r="C39" s="12">
        <v>22.4</v>
      </c>
      <c r="D39" s="12"/>
      <c r="E39" s="13">
        <f t="shared" si="0"/>
        <v>-30.924404761904782</v>
      </c>
      <c r="F39" s="13">
        <f t="shared" si="0"/>
        <v>3.4615079365079247</v>
      </c>
      <c r="G39" s="14"/>
      <c r="H39" s="13">
        <f t="shared" si="1"/>
        <v>-107.04507251511686</v>
      </c>
    </row>
    <row r="40" spans="1:8" x14ac:dyDescent="0.2">
      <c r="A40" s="12">
        <v>29</v>
      </c>
      <c r="B40" s="12">
        <v>133.25</v>
      </c>
      <c r="C40" s="12">
        <v>4.7</v>
      </c>
      <c r="D40" s="12"/>
      <c r="E40" s="13">
        <f t="shared" si="0"/>
        <v>-45.674404761904782</v>
      </c>
      <c r="F40" s="13">
        <f t="shared" si="0"/>
        <v>-14.238492063492075</v>
      </c>
      <c r="G40" s="14"/>
      <c r="H40" s="13">
        <f t="shared" si="1"/>
        <v>650.33464970710588</v>
      </c>
    </row>
    <row r="41" spans="1:8" x14ac:dyDescent="0.2">
      <c r="A41" s="12">
        <v>30</v>
      </c>
      <c r="B41" s="12">
        <v>160.75</v>
      </c>
      <c r="C41" s="12">
        <v>9.4</v>
      </c>
      <c r="D41" s="12"/>
      <c r="E41" s="13">
        <f t="shared" si="0"/>
        <v>-18.174404761904782</v>
      </c>
      <c r="F41" s="13">
        <f t="shared" si="0"/>
        <v>-9.5384920634920736</v>
      </c>
      <c r="G41" s="14"/>
      <c r="H41" s="13">
        <f t="shared" si="1"/>
        <v>173.35641558012131</v>
      </c>
    </row>
    <row r="42" spans="1:8" x14ac:dyDescent="0.2">
      <c r="A42" s="12">
        <v>31</v>
      </c>
      <c r="B42" s="12">
        <v>182</v>
      </c>
      <c r="C42" s="12">
        <v>12.3</v>
      </c>
      <c r="D42" s="12"/>
      <c r="E42" s="13">
        <f t="shared" si="0"/>
        <v>3.0755952380952181</v>
      </c>
      <c r="F42" s="13">
        <f t="shared" si="0"/>
        <v>-6.6384920634920732</v>
      </c>
      <c r="G42" s="14"/>
      <c r="H42" s="13">
        <f t="shared" si="1"/>
        <v>-20.417314578609119</v>
      </c>
    </row>
    <row r="43" spans="1:8" x14ac:dyDescent="0.2">
      <c r="A43" s="12">
        <v>32</v>
      </c>
      <c r="B43" s="12">
        <v>160.25</v>
      </c>
      <c r="C43" s="12">
        <v>6.5</v>
      </c>
      <c r="D43" s="12"/>
      <c r="E43" s="13">
        <f t="shared" si="0"/>
        <v>-18.674404761904782</v>
      </c>
      <c r="F43" s="13">
        <f t="shared" si="0"/>
        <v>-12.438492063492074</v>
      </c>
      <c r="G43" s="14"/>
      <c r="H43" s="13">
        <f t="shared" si="1"/>
        <v>232.28143542139122</v>
      </c>
    </row>
    <row r="44" spans="1:8" x14ac:dyDescent="0.2">
      <c r="A44" s="12">
        <v>33</v>
      </c>
      <c r="B44" s="12">
        <v>168</v>
      </c>
      <c r="C44" s="12">
        <v>13.4</v>
      </c>
      <c r="D44" s="12"/>
      <c r="E44" s="13">
        <f t="shared" si="0"/>
        <v>-10.924404761904782</v>
      </c>
      <c r="F44" s="13">
        <f t="shared" si="0"/>
        <v>-5.5384920634920736</v>
      </c>
      <c r="G44" s="14"/>
      <c r="H44" s="13">
        <f t="shared" si="1"/>
        <v>60.504729072184652</v>
      </c>
    </row>
    <row r="45" spans="1:8" x14ac:dyDescent="0.2">
      <c r="A45" s="12">
        <v>34</v>
      </c>
      <c r="B45" s="12">
        <v>218.5</v>
      </c>
      <c r="C45" s="12">
        <v>20.9</v>
      </c>
      <c r="D45" s="12"/>
      <c r="E45" s="13">
        <f t="shared" si="0"/>
        <v>39.575595238095218</v>
      </c>
      <c r="F45" s="13">
        <f t="shared" si="0"/>
        <v>1.9615079365079247</v>
      </c>
      <c r="G45" s="14"/>
      <c r="H45" s="13">
        <f t="shared" si="1"/>
        <v>77.627844151548999</v>
      </c>
    </row>
    <row r="46" spans="1:8" x14ac:dyDescent="0.2">
      <c r="A46" s="12">
        <v>35</v>
      </c>
      <c r="B46" s="12">
        <v>247.25</v>
      </c>
      <c r="C46" s="12">
        <v>31.1</v>
      </c>
      <c r="D46" s="12"/>
      <c r="E46" s="13">
        <f t="shared" si="0"/>
        <v>68.325595238095218</v>
      </c>
      <c r="F46" s="13">
        <f t="shared" si="0"/>
        <v>12.161507936507927</v>
      </c>
      <c r="G46" s="14"/>
      <c r="H46" s="13">
        <f t="shared" si="1"/>
        <v>830.94226875472327</v>
      </c>
    </row>
    <row r="47" spans="1:8" x14ac:dyDescent="0.2">
      <c r="A47" s="12">
        <v>36</v>
      </c>
      <c r="B47" s="12">
        <v>191.75</v>
      </c>
      <c r="C47" s="12">
        <v>38.200000000000003</v>
      </c>
      <c r="D47" s="12"/>
      <c r="E47" s="13">
        <f t="shared" si="0"/>
        <v>12.825595238095218</v>
      </c>
      <c r="F47" s="13">
        <f t="shared" si="0"/>
        <v>19.261507936507929</v>
      </c>
      <c r="G47" s="14"/>
      <c r="H47" s="13">
        <f t="shared" si="1"/>
        <v>247.04030446900936</v>
      </c>
    </row>
    <row r="48" spans="1:8" x14ac:dyDescent="0.2">
      <c r="A48" s="12">
        <v>37</v>
      </c>
      <c r="B48" s="12">
        <v>202.25</v>
      </c>
      <c r="C48" s="12">
        <v>23.6</v>
      </c>
      <c r="D48" s="12"/>
      <c r="E48" s="13">
        <f t="shared" si="0"/>
        <v>23.325595238095218</v>
      </c>
      <c r="F48" s="13">
        <f t="shared" si="0"/>
        <v>4.6615079365079275</v>
      </c>
      <c r="G48" s="14"/>
      <c r="H48" s="13">
        <f t="shared" si="1"/>
        <v>108.73244732615238</v>
      </c>
    </row>
    <row r="49" spans="1:8" x14ac:dyDescent="0.2">
      <c r="A49" s="12">
        <v>38</v>
      </c>
      <c r="B49" s="12">
        <v>196.75</v>
      </c>
      <c r="C49" s="12">
        <v>27.5</v>
      </c>
      <c r="D49" s="12"/>
      <c r="E49" s="13">
        <f t="shared" si="0"/>
        <v>17.825595238095218</v>
      </c>
      <c r="F49" s="13">
        <f t="shared" si="0"/>
        <v>8.5615079365079261</v>
      </c>
      <c r="G49" s="14"/>
      <c r="H49" s="13">
        <f t="shared" si="1"/>
        <v>152.6139751039301</v>
      </c>
    </row>
    <row r="50" spans="1:8" x14ac:dyDescent="0.2">
      <c r="A50" s="12">
        <v>39</v>
      </c>
      <c r="B50" s="12">
        <v>363.15</v>
      </c>
      <c r="C50" s="12">
        <v>33.799999999999997</v>
      </c>
      <c r="D50" s="12"/>
      <c r="E50" s="13">
        <f t="shared" si="0"/>
        <v>184.2255952380952</v>
      </c>
      <c r="F50" s="13">
        <f t="shared" si="0"/>
        <v>14.861507936507923</v>
      </c>
      <c r="G50" s="14"/>
      <c r="H50" s="13">
        <f t="shared" si="1"/>
        <v>2737.8701457388479</v>
      </c>
    </row>
    <row r="51" spans="1:8" x14ac:dyDescent="0.2">
      <c r="A51" s="12">
        <v>40</v>
      </c>
      <c r="B51" s="12">
        <v>203</v>
      </c>
      <c r="C51" s="12">
        <v>31.3</v>
      </c>
      <c r="D51" s="12"/>
      <c r="E51" s="13">
        <f t="shared" si="0"/>
        <v>24.075595238095218</v>
      </c>
      <c r="F51" s="13">
        <f t="shared" si="0"/>
        <v>12.361507936507927</v>
      </c>
      <c r="G51" s="14"/>
      <c r="H51" s="13">
        <f t="shared" si="1"/>
        <v>297.61066161186648</v>
      </c>
    </row>
    <row r="52" spans="1:8" x14ac:dyDescent="0.2">
      <c r="A52" s="12">
        <v>41</v>
      </c>
      <c r="B52" s="12">
        <v>262.75</v>
      </c>
      <c r="C52" s="12">
        <v>33.1</v>
      </c>
      <c r="D52" s="12"/>
      <c r="E52" s="13">
        <f t="shared" si="0"/>
        <v>83.825595238095218</v>
      </c>
      <c r="F52" s="13">
        <f t="shared" si="0"/>
        <v>14.161507936507927</v>
      </c>
      <c r="G52" s="14"/>
      <c r="H52" s="13">
        <f t="shared" si="1"/>
        <v>1187.0968322467866</v>
      </c>
    </row>
    <row r="53" spans="1:8" x14ac:dyDescent="0.2">
      <c r="A53" s="12">
        <v>42</v>
      </c>
      <c r="B53" s="12">
        <v>205</v>
      </c>
      <c r="C53" s="12">
        <v>31.7</v>
      </c>
      <c r="D53" s="12"/>
      <c r="E53" s="13">
        <f t="shared" si="0"/>
        <v>26.075595238095218</v>
      </c>
      <c r="F53" s="13">
        <f t="shared" si="0"/>
        <v>12.761507936507925</v>
      </c>
      <c r="G53" s="14"/>
      <c r="H53" s="13">
        <f t="shared" si="1"/>
        <v>332.7639155801204</v>
      </c>
    </row>
    <row r="54" spans="1:8" x14ac:dyDescent="0.2">
      <c r="A54" s="12">
        <v>43</v>
      </c>
      <c r="B54" s="12">
        <v>217</v>
      </c>
      <c r="C54" s="12">
        <v>30.4</v>
      </c>
      <c r="D54" s="12"/>
      <c r="E54" s="13">
        <f t="shared" si="0"/>
        <v>38.075595238095218</v>
      </c>
      <c r="F54" s="13">
        <f t="shared" si="0"/>
        <v>11.461507936507925</v>
      </c>
      <c r="G54" s="14"/>
      <c r="H54" s="13">
        <f t="shared" si="1"/>
        <v>436.40373700869168</v>
      </c>
    </row>
    <row r="55" spans="1:8" x14ac:dyDescent="0.2">
      <c r="A55" s="12">
        <v>44</v>
      </c>
      <c r="B55" s="12">
        <v>212</v>
      </c>
      <c r="C55" s="12">
        <v>30.8</v>
      </c>
      <c r="D55" s="12"/>
      <c r="E55" s="13">
        <f t="shared" si="0"/>
        <v>33.075595238095218</v>
      </c>
      <c r="F55" s="13">
        <f t="shared" si="0"/>
        <v>11.861507936507927</v>
      </c>
      <c r="G55" s="14"/>
      <c r="H55" s="13">
        <f t="shared" si="1"/>
        <v>392.32643542139022</v>
      </c>
    </row>
    <row r="56" spans="1:8" x14ac:dyDescent="0.2">
      <c r="A56" s="12">
        <v>45</v>
      </c>
      <c r="B56" s="12">
        <v>125.25</v>
      </c>
      <c r="C56" s="12">
        <v>8.4</v>
      </c>
      <c r="D56" s="12"/>
      <c r="E56" s="13">
        <f t="shared" si="0"/>
        <v>-53.674404761904782</v>
      </c>
      <c r="F56" s="13">
        <f t="shared" si="0"/>
        <v>-10.538492063492074</v>
      </c>
      <c r="G56" s="14"/>
      <c r="H56" s="13">
        <f t="shared" si="1"/>
        <v>565.64728859599472</v>
      </c>
    </row>
    <row r="57" spans="1:8" x14ac:dyDescent="0.2">
      <c r="A57" s="12">
        <v>46</v>
      </c>
      <c r="B57" s="12">
        <v>164.25</v>
      </c>
      <c r="C57" s="12">
        <v>14.1</v>
      </c>
      <c r="D57" s="12"/>
      <c r="E57" s="13">
        <f t="shared" si="0"/>
        <v>-14.674404761904782</v>
      </c>
      <c r="F57" s="13">
        <f t="shared" si="0"/>
        <v>-4.8384920634920743</v>
      </c>
      <c r="G57" s="14"/>
      <c r="H57" s="13">
        <f t="shared" si="1"/>
        <v>71.001990976946587</v>
      </c>
    </row>
    <row r="58" spans="1:8" x14ac:dyDescent="0.2">
      <c r="A58" s="12">
        <v>47</v>
      </c>
      <c r="B58" s="12">
        <v>133.5</v>
      </c>
      <c r="C58" s="12">
        <v>11.2</v>
      </c>
      <c r="D58" s="12"/>
      <c r="E58" s="13">
        <f t="shared" si="0"/>
        <v>-45.424404761904782</v>
      </c>
      <c r="F58" s="13">
        <f t="shared" si="0"/>
        <v>-7.7384920634920746</v>
      </c>
      <c r="G58" s="14"/>
      <c r="H58" s="13">
        <f t="shared" si="1"/>
        <v>351.51639573885177</v>
      </c>
    </row>
    <row r="59" spans="1:8" x14ac:dyDescent="0.2">
      <c r="A59" s="12">
        <v>48</v>
      </c>
      <c r="B59" s="12">
        <v>148.5</v>
      </c>
      <c r="C59" s="12">
        <v>6.4</v>
      </c>
      <c r="D59" s="12"/>
      <c r="E59" s="13">
        <f t="shared" si="0"/>
        <v>-30.424404761904782</v>
      </c>
      <c r="F59" s="13">
        <f t="shared" si="0"/>
        <v>-12.538492063492074</v>
      </c>
      <c r="G59" s="14"/>
      <c r="H59" s="13">
        <f t="shared" si="1"/>
        <v>381.47615764361353</v>
      </c>
    </row>
    <row r="60" spans="1:8" x14ac:dyDescent="0.2">
      <c r="A60" s="12">
        <v>49</v>
      </c>
      <c r="B60" s="12">
        <v>135.75</v>
      </c>
      <c r="C60" s="12">
        <v>13.4</v>
      </c>
      <c r="D60" s="12"/>
      <c r="E60" s="13">
        <f t="shared" si="0"/>
        <v>-43.174404761904782</v>
      </c>
      <c r="F60" s="13">
        <f t="shared" si="0"/>
        <v>-5.5384920634920736</v>
      </c>
      <c r="G60" s="14"/>
      <c r="H60" s="13">
        <f t="shared" si="1"/>
        <v>239.12109811980403</v>
      </c>
    </row>
    <row r="61" spans="1:8" x14ac:dyDescent="0.2">
      <c r="A61" s="12">
        <v>50</v>
      </c>
      <c r="B61" s="12">
        <v>127.5</v>
      </c>
      <c r="C61" s="12">
        <v>5</v>
      </c>
      <c r="D61" s="12"/>
      <c r="E61" s="13">
        <f t="shared" si="0"/>
        <v>-51.424404761904782</v>
      </c>
      <c r="F61" s="13">
        <f t="shared" si="0"/>
        <v>-13.938492063492074</v>
      </c>
      <c r="G61" s="14"/>
      <c r="H61" s="13">
        <f t="shared" si="1"/>
        <v>716.77865764361377</v>
      </c>
    </row>
    <row r="62" spans="1:8" x14ac:dyDescent="0.2">
      <c r="A62" s="12">
        <v>51</v>
      </c>
      <c r="B62" s="12">
        <v>158.25</v>
      </c>
      <c r="C62" s="12">
        <v>10.7</v>
      </c>
      <c r="D62" s="12"/>
      <c r="E62" s="13">
        <f t="shared" si="0"/>
        <v>-20.674404761904782</v>
      </c>
      <c r="F62" s="13">
        <f t="shared" si="0"/>
        <v>-8.2384920634920746</v>
      </c>
      <c r="G62" s="14"/>
      <c r="H62" s="13">
        <f t="shared" si="1"/>
        <v>170.32591954837531</v>
      </c>
    </row>
    <row r="63" spans="1:8" x14ac:dyDescent="0.2">
      <c r="A63" s="12">
        <v>52</v>
      </c>
      <c r="B63" s="12">
        <v>139.25</v>
      </c>
      <c r="C63" s="12">
        <v>7.4</v>
      </c>
      <c r="D63" s="12"/>
      <c r="E63" s="13">
        <f t="shared" si="0"/>
        <v>-39.674404761904782</v>
      </c>
      <c r="F63" s="13">
        <f t="shared" si="0"/>
        <v>-11.538492063492074</v>
      </c>
      <c r="G63" s="14"/>
      <c r="H63" s="13">
        <f t="shared" si="1"/>
        <v>457.78280446901044</v>
      </c>
    </row>
    <row r="64" spans="1:8" x14ac:dyDescent="0.2">
      <c r="A64" s="12">
        <v>53</v>
      </c>
      <c r="B64" s="12">
        <v>137.25</v>
      </c>
      <c r="C64" s="12">
        <v>8.6999999999999993</v>
      </c>
      <c r="D64" s="12"/>
      <c r="E64" s="13">
        <f t="shared" si="0"/>
        <v>-41.674404761904782</v>
      </c>
      <c r="F64" s="13">
        <f t="shared" si="0"/>
        <v>-10.238492063492075</v>
      </c>
      <c r="G64" s="14"/>
      <c r="H64" s="13">
        <f t="shared" si="1"/>
        <v>426.68306240551846</v>
      </c>
    </row>
    <row r="65" spans="1:8" x14ac:dyDescent="0.2">
      <c r="A65" s="12">
        <v>54</v>
      </c>
      <c r="B65" s="12">
        <v>152.75</v>
      </c>
      <c r="C65" s="12">
        <v>7.1</v>
      </c>
      <c r="D65" s="12"/>
      <c r="E65" s="13">
        <f t="shared" si="0"/>
        <v>-26.174404761904782</v>
      </c>
      <c r="F65" s="13">
        <f t="shared" si="0"/>
        <v>-11.838492063492074</v>
      </c>
      <c r="G65" s="14"/>
      <c r="H65" s="13">
        <f t="shared" si="1"/>
        <v>309.8654830404389</v>
      </c>
    </row>
    <row r="66" spans="1:8" x14ac:dyDescent="0.2">
      <c r="A66" s="12">
        <v>55</v>
      </c>
      <c r="B66" s="12">
        <v>136.25</v>
      </c>
      <c r="C66" s="12">
        <v>4.9000000000000004</v>
      </c>
      <c r="D66" s="12"/>
      <c r="E66" s="13">
        <f t="shared" si="0"/>
        <v>-42.674404761904782</v>
      </c>
      <c r="F66" s="13">
        <f t="shared" si="0"/>
        <v>-14.038492063492074</v>
      </c>
      <c r="G66" s="14"/>
      <c r="H66" s="13">
        <f t="shared" si="1"/>
        <v>599.08429256424859</v>
      </c>
    </row>
    <row r="67" spans="1:8" x14ac:dyDescent="0.2">
      <c r="A67" s="12">
        <v>56</v>
      </c>
      <c r="B67" s="12">
        <v>198</v>
      </c>
      <c r="C67" s="12">
        <v>22.2</v>
      </c>
      <c r="D67" s="12"/>
      <c r="E67" s="13">
        <f t="shared" si="0"/>
        <v>19.075595238095218</v>
      </c>
      <c r="F67" s="13">
        <f t="shared" si="0"/>
        <v>3.2615079365079254</v>
      </c>
      <c r="G67" s="14"/>
      <c r="H67" s="13">
        <f t="shared" si="1"/>
        <v>62.215205262660341</v>
      </c>
    </row>
    <row r="68" spans="1:8" x14ac:dyDescent="0.2">
      <c r="A68" s="12">
        <v>57</v>
      </c>
      <c r="B68" s="12">
        <v>181.5</v>
      </c>
      <c r="C68" s="12">
        <v>20.100000000000001</v>
      </c>
      <c r="D68" s="12"/>
      <c r="E68" s="13">
        <f t="shared" si="0"/>
        <v>2.5755952380952181</v>
      </c>
      <c r="F68" s="13">
        <f t="shared" si="0"/>
        <v>1.1615079365079275</v>
      </c>
      <c r="G68" s="14"/>
      <c r="H68" s="13">
        <f t="shared" si="1"/>
        <v>2.9915743102796211</v>
      </c>
    </row>
    <row r="69" spans="1:8" x14ac:dyDescent="0.2">
      <c r="A69" s="12">
        <v>58</v>
      </c>
      <c r="B69" s="12">
        <v>201.25</v>
      </c>
      <c r="C69" s="12">
        <v>27.1</v>
      </c>
      <c r="D69" s="12"/>
      <c r="E69" s="13">
        <f t="shared" si="0"/>
        <v>22.325595238095218</v>
      </c>
      <c r="F69" s="13">
        <f t="shared" si="0"/>
        <v>8.1615079365079275</v>
      </c>
      <c r="G69" s="14"/>
      <c r="H69" s="13">
        <f t="shared" si="1"/>
        <v>182.21052272297771</v>
      </c>
    </row>
    <row r="70" spans="1:8" x14ac:dyDescent="0.2">
      <c r="A70" s="12">
        <v>59</v>
      </c>
      <c r="B70" s="12">
        <v>202.5</v>
      </c>
      <c r="C70" s="12">
        <v>30.4</v>
      </c>
      <c r="D70" s="12"/>
      <c r="E70" s="13">
        <f t="shared" si="0"/>
        <v>23.575595238095218</v>
      </c>
      <c r="F70" s="13">
        <f t="shared" si="0"/>
        <v>11.461507936507925</v>
      </c>
      <c r="G70" s="14"/>
      <c r="H70" s="13">
        <f t="shared" si="1"/>
        <v>270.21187192932678</v>
      </c>
    </row>
    <row r="71" spans="1:8" x14ac:dyDescent="0.2">
      <c r="A71" s="12">
        <v>60</v>
      </c>
      <c r="B71" s="12">
        <v>179.75</v>
      </c>
      <c r="C71" s="12">
        <v>24</v>
      </c>
      <c r="D71" s="12"/>
      <c r="E71" s="13">
        <f t="shared" si="0"/>
        <v>0.82559523809521806</v>
      </c>
      <c r="F71" s="13">
        <f t="shared" si="0"/>
        <v>5.0615079365079261</v>
      </c>
      <c r="G71" s="14"/>
      <c r="H71" s="13">
        <f t="shared" si="1"/>
        <v>4.1787568499620971</v>
      </c>
    </row>
    <row r="72" spans="1:8" x14ac:dyDescent="0.2">
      <c r="A72" s="12">
        <v>61</v>
      </c>
      <c r="B72" s="12">
        <v>216</v>
      </c>
      <c r="C72" s="12">
        <v>25.4</v>
      </c>
      <c r="D72" s="12"/>
      <c r="E72" s="13">
        <f t="shared" si="0"/>
        <v>37.075595238095218</v>
      </c>
      <c r="F72" s="13">
        <f t="shared" si="0"/>
        <v>6.4615079365079247</v>
      </c>
      <c r="G72" s="14"/>
      <c r="H72" s="13">
        <f t="shared" si="1"/>
        <v>239.56425288170766</v>
      </c>
    </row>
    <row r="73" spans="1:8" x14ac:dyDescent="0.2">
      <c r="A73" s="12">
        <v>62</v>
      </c>
      <c r="B73" s="12">
        <v>178.75</v>
      </c>
      <c r="C73" s="12">
        <v>28.8</v>
      </c>
      <c r="D73" s="12"/>
      <c r="E73" s="13">
        <f t="shared" si="0"/>
        <v>-0.17440476190478194</v>
      </c>
      <c r="F73" s="13">
        <f t="shared" si="0"/>
        <v>9.8615079365079268</v>
      </c>
      <c r="G73" s="14"/>
      <c r="H73" s="13">
        <f t="shared" si="1"/>
        <v>-1.7198939436887823</v>
      </c>
    </row>
    <row r="74" spans="1:8" x14ac:dyDescent="0.2">
      <c r="A74" s="12">
        <v>63</v>
      </c>
      <c r="B74" s="12">
        <v>193.25</v>
      </c>
      <c r="C74" s="12">
        <v>29.6</v>
      </c>
      <c r="D74" s="12"/>
      <c r="E74" s="13">
        <f t="shared" si="0"/>
        <v>14.325595238095218</v>
      </c>
      <c r="F74" s="13">
        <f t="shared" si="0"/>
        <v>10.661507936507927</v>
      </c>
      <c r="G74" s="14"/>
      <c r="H74" s="13">
        <f t="shared" si="1"/>
        <v>152.73244732615234</v>
      </c>
    </row>
    <row r="75" spans="1:8" x14ac:dyDescent="0.2">
      <c r="A75" s="12">
        <v>64</v>
      </c>
      <c r="B75" s="12">
        <v>178</v>
      </c>
      <c r="C75" s="12">
        <v>25.1</v>
      </c>
      <c r="D75" s="12"/>
      <c r="E75" s="13">
        <f t="shared" si="0"/>
        <v>-0.92440476190478194</v>
      </c>
      <c r="F75" s="13">
        <f t="shared" si="0"/>
        <v>6.1615079365079275</v>
      </c>
      <c r="G75" s="14"/>
      <c r="H75" s="13">
        <f t="shared" si="1"/>
        <v>-5.6957272770220353</v>
      </c>
    </row>
    <row r="76" spans="1:8" x14ac:dyDescent="0.2">
      <c r="A76" s="12">
        <v>65</v>
      </c>
      <c r="B76" s="12">
        <v>205.5</v>
      </c>
      <c r="C76" s="12">
        <v>31</v>
      </c>
      <c r="D76" s="12"/>
      <c r="E76" s="13">
        <f t="shared" ref="E76:F139" si="2">B76-B$8</f>
        <v>26.575595238095218</v>
      </c>
      <c r="F76" s="13">
        <f t="shared" si="2"/>
        <v>12.061507936507926</v>
      </c>
      <c r="G76" s="14"/>
      <c r="H76" s="13">
        <f t="shared" si="1"/>
        <v>320.54175288170774</v>
      </c>
    </row>
    <row r="77" spans="1:8" x14ac:dyDescent="0.2">
      <c r="A77" s="12">
        <v>66</v>
      </c>
      <c r="B77" s="12">
        <v>183.5</v>
      </c>
      <c r="C77" s="12">
        <v>28.9</v>
      </c>
      <c r="D77" s="12"/>
      <c r="E77" s="13">
        <f t="shared" si="2"/>
        <v>4.5755952380952181</v>
      </c>
      <c r="F77" s="13">
        <f t="shared" si="2"/>
        <v>9.9615079365079247</v>
      </c>
      <c r="G77" s="14"/>
      <c r="H77" s="13">
        <f t="shared" ref="H77:H140" si="3">E77*F77</f>
        <v>45.579828278533384</v>
      </c>
    </row>
    <row r="78" spans="1:8" x14ac:dyDescent="0.2">
      <c r="A78" s="12">
        <v>67</v>
      </c>
      <c r="B78" s="12">
        <v>151.5</v>
      </c>
      <c r="C78" s="12">
        <v>21.1</v>
      </c>
      <c r="D78" s="12"/>
      <c r="E78" s="13">
        <f t="shared" si="2"/>
        <v>-27.424404761904782</v>
      </c>
      <c r="F78" s="13">
        <f t="shared" si="2"/>
        <v>2.1615079365079275</v>
      </c>
      <c r="G78" s="14"/>
      <c r="H78" s="13">
        <f t="shared" si="3"/>
        <v>-59.278068546862983</v>
      </c>
    </row>
    <row r="79" spans="1:8" x14ac:dyDescent="0.2">
      <c r="A79" s="12">
        <v>68</v>
      </c>
      <c r="B79" s="12">
        <v>154.75</v>
      </c>
      <c r="C79" s="12">
        <v>14</v>
      </c>
      <c r="D79" s="12"/>
      <c r="E79" s="13">
        <f t="shared" si="2"/>
        <v>-24.174404761904782</v>
      </c>
      <c r="F79" s="13">
        <f t="shared" si="2"/>
        <v>-4.9384920634920739</v>
      </c>
      <c r="G79" s="14"/>
      <c r="H79" s="13">
        <f t="shared" si="3"/>
        <v>119.38510605631177</v>
      </c>
    </row>
    <row r="80" spans="1:8" x14ac:dyDescent="0.2">
      <c r="A80" s="12">
        <v>69</v>
      </c>
      <c r="B80" s="12">
        <v>155.25</v>
      </c>
      <c r="C80" s="12">
        <v>7.1</v>
      </c>
      <c r="D80" s="12"/>
      <c r="E80" s="13">
        <f t="shared" si="2"/>
        <v>-23.674404761904782</v>
      </c>
      <c r="F80" s="13">
        <f t="shared" si="2"/>
        <v>-11.838492063492074</v>
      </c>
      <c r="G80" s="14"/>
      <c r="H80" s="13">
        <f t="shared" si="3"/>
        <v>280.26925288170872</v>
      </c>
    </row>
    <row r="81" spans="1:8" x14ac:dyDescent="0.2">
      <c r="A81" s="12">
        <v>70</v>
      </c>
      <c r="B81" s="12">
        <v>156.75</v>
      </c>
      <c r="C81" s="12">
        <v>13.2</v>
      </c>
      <c r="D81" s="12"/>
      <c r="E81" s="13">
        <f t="shared" si="2"/>
        <v>-22.174404761904782</v>
      </c>
      <c r="F81" s="13">
        <f t="shared" si="2"/>
        <v>-5.7384920634920746</v>
      </c>
      <c r="G81" s="14"/>
      <c r="H81" s="13">
        <f t="shared" si="3"/>
        <v>127.24764573885146</v>
      </c>
    </row>
    <row r="82" spans="1:8" x14ac:dyDescent="0.2">
      <c r="A82" s="12">
        <v>71</v>
      </c>
      <c r="B82" s="12">
        <v>167.5</v>
      </c>
      <c r="C82" s="12">
        <v>23.7</v>
      </c>
      <c r="D82" s="12"/>
      <c r="E82" s="13">
        <f t="shared" si="2"/>
        <v>-11.424404761904782</v>
      </c>
      <c r="F82" s="13">
        <f t="shared" si="2"/>
        <v>4.7615079365079254</v>
      </c>
      <c r="G82" s="14"/>
      <c r="H82" s="13">
        <f t="shared" si="3"/>
        <v>-54.397393943688556</v>
      </c>
    </row>
    <row r="83" spans="1:8" x14ac:dyDescent="0.2">
      <c r="A83" s="12">
        <v>72</v>
      </c>
      <c r="B83" s="12">
        <v>146.75</v>
      </c>
      <c r="C83" s="12">
        <v>9.4</v>
      </c>
      <c r="D83" s="12"/>
      <c r="E83" s="13">
        <f t="shared" si="2"/>
        <v>-32.174404761904782</v>
      </c>
      <c r="F83" s="13">
        <f t="shared" si="2"/>
        <v>-9.5384920634920736</v>
      </c>
      <c r="G83" s="14"/>
      <c r="H83" s="13">
        <f t="shared" si="3"/>
        <v>306.89530446901034</v>
      </c>
    </row>
    <row r="84" spans="1:8" x14ac:dyDescent="0.2">
      <c r="A84" s="12">
        <v>73</v>
      </c>
      <c r="B84" s="12">
        <v>160.75</v>
      </c>
      <c r="C84" s="12">
        <v>9.1</v>
      </c>
      <c r="D84" s="12"/>
      <c r="E84" s="13">
        <f t="shared" si="2"/>
        <v>-18.174404761904782</v>
      </c>
      <c r="F84" s="13">
        <f t="shared" si="2"/>
        <v>-9.8384920634920743</v>
      </c>
      <c r="G84" s="14"/>
      <c r="H84" s="13">
        <f t="shared" si="3"/>
        <v>178.80873700869276</v>
      </c>
    </row>
    <row r="85" spans="1:8" x14ac:dyDescent="0.2">
      <c r="A85" s="12">
        <v>74</v>
      </c>
      <c r="B85" s="12">
        <v>125</v>
      </c>
      <c r="C85" s="12">
        <v>13.7</v>
      </c>
      <c r="D85" s="12"/>
      <c r="E85" s="13">
        <f t="shared" si="2"/>
        <v>-53.924404761904782</v>
      </c>
      <c r="F85" s="13">
        <f t="shared" si="2"/>
        <v>-5.2384920634920746</v>
      </c>
      <c r="G85" s="14"/>
      <c r="H85" s="13">
        <f t="shared" si="3"/>
        <v>282.48256637377244</v>
      </c>
    </row>
    <row r="86" spans="1:8" x14ac:dyDescent="0.2">
      <c r="A86" s="12">
        <v>75</v>
      </c>
      <c r="B86" s="12">
        <v>143</v>
      </c>
      <c r="C86" s="12">
        <v>12</v>
      </c>
      <c r="D86" s="12"/>
      <c r="E86" s="13">
        <f t="shared" si="2"/>
        <v>-35.924404761904782</v>
      </c>
      <c r="F86" s="13">
        <f t="shared" si="2"/>
        <v>-6.9384920634920739</v>
      </c>
      <c r="G86" s="14"/>
      <c r="H86" s="13">
        <f t="shared" si="3"/>
        <v>249.26119732615319</v>
      </c>
    </row>
    <row r="87" spans="1:8" x14ac:dyDescent="0.2">
      <c r="A87" s="12">
        <v>76</v>
      </c>
      <c r="B87" s="12">
        <v>148.25</v>
      </c>
      <c r="C87" s="12">
        <v>18.3</v>
      </c>
      <c r="D87" s="12"/>
      <c r="E87" s="13">
        <f t="shared" si="2"/>
        <v>-30.674404761904782</v>
      </c>
      <c r="F87" s="13">
        <f t="shared" si="2"/>
        <v>-0.63849206349207321</v>
      </c>
      <c r="G87" s="14"/>
      <c r="H87" s="13">
        <f t="shared" si="3"/>
        <v>19.585363992819662</v>
      </c>
    </row>
    <row r="88" spans="1:8" x14ac:dyDescent="0.2">
      <c r="A88" s="12">
        <v>77</v>
      </c>
      <c r="B88" s="12">
        <v>162.5</v>
      </c>
      <c r="C88" s="12">
        <v>9.1999999999999993</v>
      </c>
      <c r="D88" s="12"/>
      <c r="E88" s="13">
        <f t="shared" si="2"/>
        <v>-16.424404761904782</v>
      </c>
      <c r="F88" s="13">
        <f t="shared" si="2"/>
        <v>-9.7384920634920746</v>
      </c>
      <c r="G88" s="14"/>
      <c r="H88" s="13">
        <f t="shared" si="3"/>
        <v>159.94893542139116</v>
      </c>
    </row>
    <row r="89" spans="1:8" x14ac:dyDescent="0.2">
      <c r="A89" s="12">
        <v>78</v>
      </c>
      <c r="B89" s="12">
        <v>177.75</v>
      </c>
      <c r="C89" s="12">
        <v>21.7</v>
      </c>
      <c r="D89" s="12"/>
      <c r="E89" s="13">
        <f t="shared" si="2"/>
        <v>-1.1744047619047819</v>
      </c>
      <c r="F89" s="13">
        <f t="shared" si="2"/>
        <v>2.7615079365079254</v>
      </c>
      <c r="G89" s="14"/>
      <c r="H89" s="13">
        <f t="shared" si="3"/>
        <v>-3.2431280706727557</v>
      </c>
    </row>
    <row r="90" spans="1:8" x14ac:dyDescent="0.2">
      <c r="A90" s="12">
        <v>79</v>
      </c>
      <c r="B90" s="12">
        <v>161.25</v>
      </c>
      <c r="C90" s="12">
        <v>21.1</v>
      </c>
      <c r="D90" s="12"/>
      <c r="E90" s="13">
        <f t="shared" si="2"/>
        <v>-17.674404761904782</v>
      </c>
      <c r="F90" s="13">
        <f t="shared" si="2"/>
        <v>2.1615079365079275</v>
      </c>
      <c r="G90" s="14"/>
      <c r="H90" s="13">
        <f t="shared" si="3"/>
        <v>-38.203366165910694</v>
      </c>
    </row>
    <row r="91" spans="1:8" x14ac:dyDescent="0.2">
      <c r="A91" s="12">
        <v>80</v>
      </c>
      <c r="B91" s="12">
        <v>171.25</v>
      </c>
      <c r="C91" s="12">
        <v>18.600000000000001</v>
      </c>
      <c r="D91" s="12"/>
      <c r="E91" s="13">
        <f t="shared" si="2"/>
        <v>-7.6744047619047819</v>
      </c>
      <c r="F91" s="13">
        <f t="shared" si="2"/>
        <v>-0.3384920634920725</v>
      </c>
      <c r="G91" s="14"/>
      <c r="H91" s="13">
        <f t="shared" si="3"/>
        <v>2.5977251039305371</v>
      </c>
    </row>
    <row r="92" spans="1:8" x14ac:dyDescent="0.2">
      <c r="A92" s="12">
        <v>81</v>
      </c>
      <c r="B92" s="12">
        <v>163.75</v>
      </c>
      <c r="C92" s="12">
        <v>30.2</v>
      </c>
      <c r="D92" s="12"/>
      <c r="E92" s="13">
        <f t="shared" si="2"/>
        <v>-15.174404761904782</v>
      </c>
      <c r="F92" s="13">
        <f t="shared" si="2"/>
        <v>11.261507936507925</v>
      </c>
      <c r="G92" s="14"/>
      <c r="H92" s="13">
        <f t="shared" si="3"/>
        <v>-170.88667965797435</v>
      </c>
    </row>
    <row r="93" spans="1:8" x14ac:dyDescent="0.2">
      <c r="A93" s="12">
        <v>82</v>
      </c>
      <c r="B93" s="12">
        <v>150.25</v>
      </c>
      <c r="C93" s="12">
        <v>26</v>
      </c>
      <c r="D93" s="12"/>
      <c r="E93" s="13">
        <f t="shared" si="2"/>
        <v>-28.674404761904782</v>
      </c>
      <c r="F93" s="13">
        <f t="shared" si="2"/>
        <v>7.0615079365079261</v>
      </c>
      <c r="G93" s="14"/>
      <c r="H93" s="13">
        <f t="shared" si="3"/>
        <v>-202.48453680083128</v>
      </c>
    </row>
    <row r="94" spans="1:8" x14ac:dyDescent="0.2">
      <c r="A94" s="12">
        <v>83</v>
      </c>
      <c r="B94" s="12">
        <v>190.25</v>
      </c>
      <c r="C94" s="12">
        <v>18.2</v>
      </c>
      <c r="D94" s="12"/>
      <c r="E94" s="13">
        <f t="shared" si="2"/>
        <v>11.325595238095218</v>
      </c>
      <c r="F94" s="13">
        <f t="shared" si="2"/>
        <v>-0.73849206349207464</v>
      </c>
      <c r="G94" s="14"/>
      <c r="H94" s="13">
        <f t="shared" si="3"/>
        <v>-8.3638621976569514</v>
      </c>
    </row>
    <row r="95" spans="1:8" x14ac:dyDescent="0.2">
      <c r="A95" s="12">
        <v>84</v>
      </c>
      <c r="B95" s="12">
        <v>170.75</v>
      </c>
      <c r="C95" s="12">
        <v>26.2</v>
      </c>
      <c r="D95" s="12"/>
      <c r="E95" s="13">
        <f t="shared" si="2"/>
        <v>-8.1744047619047819</v>
      </c>
      <c r="F95" s="13">
        <f t="shared" si="2"/>
        <v>7.2615079365079254</v>
      </c>
      <c r="G95" s="14"/>
      <c r="H95" s="13">
        <f t="shared" si="3"/>
        <v>-59.35850505479975</v>
      </c>
    </row>
    <row r="96" spans="1:8" x14ac:dyDescent="0.2">
      <c r="A96" s="12">
        <v>85</v>
      </c>
      <c r="B96" s="12">
        <v>168</v>
      </c>
      <c r="C96" s="12">
        <v>26.1</v>
      </c>
      <c r="D96" s="12"/>
      <c r="E96" s="13">
        <f t="shared" si="2"/>
        <v>-10.924404761904782</v>
      </c>
      <c r="F96" s="13">
        <f t="shared" si="2"/>
        <v>7.1615079365079275</v>
      </c>
      <c r="G96" s="14"/>
      <c r="H96" s="13">
        <f t="shared" si="3"/>
        <v>-78.235211404006094</v>
      </c>
    </row>
    <row r="97" spans="1:8" x14ac:dyDescent="0.2">
      <c r="A97" s="12">
        <v>86</v>
      </c>
      <c r="B97" s="12">
        <v>167</v>
      </c>
      <c r="C97" s="12">
        <v>25.8</v>
      </c>
      <c r="D97" s="12"/>
      <c r="E97" s="13">
        <f t="shared" si="2"/>
        <v>-11.924404761904782</v>
      </c>
      <c r="F97" s="13">
        <f t="shared" si="2"/>
        <v>6.8615079365079268</v>
      </c>
      <c r="G97" s="14"/>
      <c r="H97" s="13">
        <f t="shared" si="3"/>
        <v>-81.819397911942573</v>
      </c>
    </row>
    <row r="98" spans="1:8" x14ac:dyDescent="0.2">
      <c r="A98" s="12">
        <v>87</v>
      </c>
      <c r="B98" s="12">
        <v>157.75</v>
      </c>
      <c r="C98" s="12">
        <v>15</v>
      </c>
      <c r="D98" s="12"/>
      <c r="E98" s="13">
        <f t="shared" si="2"/>
        <v>-21.174404761904782</v>
      </c>
      <c r="F98" s="13">
        <f t="shared" si="2"/>
        <v>-3.9384920634920739</v>
      </c>
      <c r="G98" s="14"/>
      <c r="H98" s="13">
        <f t="shared" si="3"/>
        <v>83.395225103930755</v>
      </c>
    </row>
    <row r="99" spans="1:8" x14ac:dyDescent="0.2">
      <c r="A99" s="12">
        <v>88</v>
      </c>
      <c r="B99" s="12">
        <v>160</v>
      </c>
      <c r="C99" s="12">
        <v>22.6</v>
      </c>
      <c r="D99" s="12"/>
      <c r="E99" s="13">
        <f t="shared" si="2"/>
        <v>-18.924404761904782</v>
      </c>
      <c r="F99" s="13">
        <f t="shared" si="2"/>
        <v>3.6615079365079275</v>
      </c>
      <c r="G99" s="14"/>
      <c r="H99" s="13">
        <f t="shared" si="3"/>
        <v>-69.291858229402777</v>
      </c>
    </row>
    <row r="100" spans="1:8" x14ac:dyDescent="0.2">
      <c r="A100" s="12">
        <v>89</v>
      </c>
      <c r="B100" s="12">
        <v>176.75</v>
      </c>
      <c r="C100" s="12">
        <v>8.8000000000000007</v>
      </c>
      <c r="D100" s="12"/>
      <c r="E100" s="13">
        <f t="shared" si="2"/>
        <v>-2.1744047619047819</v>
      </c>
      <c r="F100" s="13">
        <f t="shared" si="2"/>
        <v>-10.138492063492073</v>
      </c>
      <c r="G100" s="14"/>
      <c r="H100" s="13">
        <f t="shared" si="3"/>
        <v>22.045185421391004</v>
      </c>
    </row>
    <row r="101" spans="1:8" x14ac:dyDescent="0.2">
      <c r="A101" s="12">
        <v>90</v>
      </c>
      <c r="B101" s="12">
        <v>176</v>
      </c>
      <c r="C101" s="12">
        <v>14.3</v>
      </c>
      <c r="D101" s="12"/>
      <c r="E101" s="13">
        <f t="shared" si="2"/>
        <v>-2.9244047619047819</v>
      </c>
      <c r="F101" s="13">
        <f t="shared" si="2"/>
        <v>-4.6384920634920732</v>
      </c>
      <c r="G101" s="14"/>
      <c r="H101" s="13">
        <f t="shared" si="3"/>
        <v>13.564828278533756</v>
      </c>
    </row>
    <row r="102" spans="1:8" x14ac:dyDescent="0.2">
      <c r="A102" s="12">
        <v>91</v>
      </c>
      <c r="B102" s="12">
        <v>177</v>
      </c>
      <c r="C102" s="12">
        <v>20.2</v>
      </c>
      <c r="D102" s="12"/>
      <c r="E102" s="13">
        <f t="shared" si="2"/>
        <v>-1.9244047619047819</v>
      </c>
      <c r="F102" s="13">
        <f t="shared" si="2"/>
        <v>1.2615079365079254</v>
      </c>
      <c r="G102" s="14"/>
      <c r="H102" s="13">
        <f t="shared" si="3"/>
        <v>-2.4276518801965268</v>
      </c>
    </row>
    <row r="103" spans="1:8" x14ac:dyDescent="0.2">
      <c r="A103" s="12">
        <v>92</v>
      </c>
      <c r="B103" s="12">
        <v>179.75</v>
      </c>
      <c r="C103" s="12">
        <v>18.100000000000001</v>
      </c>
      <c r="D103" s="12"/>
      <c r="E103" s="13">
        <f t="shared" si="2"/>
        <v>0.82559523809521806</v>
      </c>
      <c r="F103" s="13">
        <f t="shared" si="2"/>
        <v>-0.8384920634920725</v>
      </c>
      <c r="G103" s="14"/>
      <c r="H103" s="13">
        <f t="shared" si="3"/>
        <v>-0.6922550547996883</v>
      </c>
    </row>
    <row r="104" spans="1:8" x14ac:dyDescent="0.2">
      <c r="A104" s="12">
        <v>93</v>
      </c>
      <c r="B104" s="12">
        <v>165.25</v>
      </c>
      <c r="C104" s="12">
        <v>9.1999999999999993</v>
      </c>
      <c r="D104" s="12"/>
      <c r="E104" s="13">
        <f t="shared" si="2"/>
        <v>-13.674404761904782</v>
      </c>
      <c r="F104" s="13">
        <f t="shared" si="2"/>
        <v>-9.7384920634920746</v>
      </c>
      <c r="G104" s="14"/>
      <c r="H104" s="13">
        <f t="shared" si="3"/>
        <v>133.16808224678795</v>
      </c>
    </row>
    <row r="105" spans="1:8" x14ac:dyDescent="0.2">
      <c r="A105" s="12">
        <v>94</v>
      </c>
      <c r="B105" s="12">
        <v>192.5</v>
      </c>
      <c r="C105" s="12">
        <v>24.2</v>
      </c>
      <c r="D105" s="12"/>
      <c r="E105" s="13">
        <f t="shared" si="2"/>
        <v>13.575595238095218</v>
      </c>
      <c r="F105" s="13">
        <f t="shared" si="2"/>
        <v>5.2615079365079254</v>
      </c>
      <c r="G105" s="14"/>
      <c r="H105" s="13">
        <f t="shared" si="3"/>
        <v>71.428102088057187</v>
      </c>
    </row>
    <row r="106" spans="1:8" x14ac:dyDescent="0.2">
      <c r="A106" s="12">
        <v>95</v>
      </c>
      <c r="B106" s="12">
        <v>184.25</v>
      </c>
      <c r="C106" s="12">
        <v>9.6</v>
      </c>
      <c r="D106" s="12"/>
      <c r="E106" s="13">
        <f t="shared" si="2"/>
        <v>5.3255952380952181</v>
      </c>
      <c r="F106" s="13">
        <f t="shared" si="2"/>
        <v>-9.3384920634920743</v>
      </c>
      <c r="G106" s="14"/>
      <c r="H106" s="13">
        <f t="shared" si="3"/>
        <v>-49.73302886432338</v>
      </c>
    </row>
    <row r="107" spans="1:8" x14ac:dyDescent="0.2">
      <c r="A107" s="12">
        <v>96</v>
      </c>
      <c r="B107" s="12">
        <v>224.5</v>
      </c>
      <c r="C107" s="12">
        <v>17.3</v>
      </c>
      <c r="D107" s="12"/>
      <c r="E107" s="13">
        <f t="shared" si="2"/>
        <v>45.575595238095218</v>
      </c>
      <c r="F107" s="13">
        <f t="shared" si="2"/>
        <v>-1.6384920634920732</v>
      </c>
      <c r="G107" s="14"/>
      <c r="H107" s="13">
        <f t="shared" si="3"/>
        <v>-74.67525108654614</v>
      </c>
    </row>
    <row r="108" spans="1:8" x14ac:dyDescent="0.2">
      <c r="A108" s="12">
        <v>97</v>
      </c>
      <c r="B108" s="12">
        <v>188.75</v>
      </c>
      <c r="C108" s="12">
        <v>10.1</v>
      </c>
      <c r="D108" s="12"/>
      <c r="E108" s="13">
        <f t="shared" si="2"/>
        <v>9.8255952380952181</v>
      </c>
      <c r="F108" s="13">
        <f t="shared" si="2"/>
        <v>-8.8384920634920743</v>
      </c>
      <c r="G108" s="14"/>
      <c r="H108" s="13">
        <f t="shared" si="3"/>
        <v>-86.84344553099011</v>
      </c>
    </row>
    <row r="109" spans="1:8" x14ac:dyDescent="0.2">
      <c r="A109" s="12">
        <v>98</v>
      </c>
      <c r="B109" s="12">
        <v>162.5</v>
      </c>
      <c r="C109" s="12">
        <v>11.1</v>
      </c>
      <c r="D109" s="12"/>
      <c r="E109" s="13">
        <f t="shared" si="2"/>
        <v>-16.424404761904782</v>
      </c>
      <c r="F109" s="13">
        <f t="shared" si="2"/>
        <v>-7.8384920634920743</v>
      </c>
      <c r="G109" s="14"/>
      <c r="H109" s="13">
        <f t="shared" si="3"/>
        <v>128.74256637377206</v>
      </c>
    </row>
    <row r="110" spans="1:8" x14ac:dyDescent="0.2">
      <c r="A110" s="12">
        <v>99</v>
      </c>
      <c r="B110" s="12">
        <v>156.5</v>
      </c>
      <c r="C110" s="12">
        <v>17.7</v>
      </c>
      <c r="D110" s="12"/>
      <c r="E110" s="13">
        <f t="shared" si="2"/>
        <v>-22.424404761904782</v>
      </c>
      <c r="F110" s="13">
        <f t="shared" si="2"/>
        <v>-1.2384920634920746</v>
      </c>
      <c r="G110" s="14"/>
      <c r="H110" s="13">
        <f t="shared" si="3"/>
        <v>27.772447326152957</v>
      </c>
    </row>
    <row r="111" spans="1:8" x14ac:dyDescent="0.2">
      <c r="A111" s="12">
        <v>100</v>
      </c>
      <c r="B111" s="12">
        <v>197</v>
      </c>
      <c r="C111" s="12">
        <v>21.7</v>
      </c>
      <c r="D111" s="12"/>
      <c r="E111" s="13">
        <f t="shared" si="2"/>
        <v>18.075595238095218</v>
      </c>
      <c r="F111" s="13">
        <f t="shared" si="2"/>
        <v>2.7615079365079254</v>
      </c>
      <c r="G111" s="14"/>
      <c r="H111" s="13">
        <f t="shared" si="3"/>
        <v>49.915899707104806</v>
      </c>
    </row>
    <row r="112" spans="1:8" x14ac:dyDescent="0.2">
      <c r="A112" s="12">
        <v>101</v>
      </c>
      <c r="B112" s="12">
        <v>198.5</v>
      </c>
      <c r="C112" s="12">
        <v>20.8</v>
      </c>
      <c r="D112" s="12"/>
      <c r="E112" s="13">
        <f t="shared" si="2"/>
        <v>19.575595238095218</v>
      </c>
      <c r="F112" s="13">
        <f t="shared" si="2"/>
        <v>1.8615079365079268</v>
      </c>
      <c r="G112" s="14"/>
      <c r="H112" s="13">
        <f t="shared" si="3"/>
        <v>36.440125897581026</v>
      </c>
    </row>
    <row r="113" spans="1:8" x14ac:dyDescent="0.2">
      <c r="A113" s="12">
        <v>102</v>
      </c>
      <c r="B113" s="12">
        <v>173.75</v>
      </c>
      <c r="C113" s="12">
        <v>20.100000000000001</v>
      </c>
      <c r="D113" s="12"/>
      <c r="E113" s="13">
        <f t="shared" si="2"/>
        <v>-5.1744047619047819</v>
      </c>
      <c r="F113" s="13">
        <f t="shared" si="2"/>
        <v>1.1615079365079275</v>
      </c>
      <c r="G113" s="14"/>
      <c r="H113" s="13">
        <f t="shared" si="3"/>
        <v>-6.0101121976568175</v>
      </c>
    </row>
    <row r="114" spans="1:8" x14ac:dyDescent="0.2">
      <c r="A114" s="12">
        <v>103</v>
      </c>
      <c r="B114" s="12">
        <v>172.75</v>
      </c>
      <c r="C114" s="12">
        <v>19.8</v>
      </c>
      <c r="D114" s="12"/>
      <c r="E114" s="13">
        <f t="shared" si="2"/>
        <v>-6.1744047619047819</v>
      </c>
      <c r="F114" s="13">
        <f t="shared" si="2"/>
        <v>0.86150793650792679</v>
      </c>
      <c r="G114" s="14"/>
      <c r="H114" s="13">
        <f t="shared" si="3"/>
        <v>-5.3192987055933054</v>
      </c>
    </row>
    <row r="115" spans="1:8" x14ac:dyDescent="0.2">
      <c r="A115" s="12">
        <v>104</v>
      </c>
      <c r="B115" s="12">
        <v>196.75</v>
      </c>
      <c r="C115" s="12">
        <v>21.9</v>
      </c>
      <c r="D115" s="12"/>
      <c r="E115" s="13">
        <f t="shared" si="2"/>
        <v>17.825595238095218</v>
      </c>
      <c r="F115" s="13">
        <f t="shared" si="2"/>
        <v>2.9615079365079247</v>
      </c>
      <c r="G115" s="14"/>
      <c r="H115" s="13">
        <f t="shared" si="3"/>
        <v>52.790641770596856</v>
      </c>
    </row>
    <row r="116" spans="1:8" x14ac:dyDescent="0.2">
      <c r="A116" s="12">
        <v>105</v>
      </c>
      <c r="B116" s="12">
        <v>177</v>
      </c>
      <c r="C116" s="12">
        <v>24.7</v>
      </c>
      <c r="D116" s="12"/>
      <c r="E116" s="13">
        <f t="shared" si="2"/>
        <v>-1.9244047619047819</v>
      </c>
      <c r="F116" s="13">
        <f t="shared" si="2"/>
        <v>5.7615079365079254</v>
      </c>
      <c r="G116" s="14"/>
      <c r="H116" s="13">
        <f t="shared" si="3"/>
        <v>-11.087473308768045</v>
      </c>
    </row>
    <row r="117" spans="1:8" x14ac:dyDescent="0.2">
      <c r="A117" s="12">
        <v>106</v>
      </c>
      <c r="B117" s="12">
        <v>165.5</v>
      </c>
      <c r="C117" s="12">
        <v>17.8</v>
      </c>
      <c r="D117" s="12"/>
      <c r="E117" s="13">
        <f t="shared" si="2"/>
        <v>-13.424404761904782</v>
      </c>
      <c r="F117" s="13">
        <f t="shared" si="2"/>
        <v>-1.1384920634920732</v>
      </c>
      <c r="G117" s="14"/>
      <c r="H117" s="13">
        <f t="shared" si="3"/>
        <v>15.283578278533788</v>
      </c>
    </row>
    <row r="118" spans="1:8" x14ac:dyDescent="0.2">
      <c r="A118" s="12">
        <v>107</v>
      </c>
      <c r="B118" s="12">
        <v>200.25</v>
      </c>
      <c r="C118" s="12">
        <v>19.100000000000001</v>
      </c>
      <c r="D118" s="12"/>
      <c r="E118" s="13">
        <f t="shared" si="2"/>
        <v>21.325595238095218</v>
      </c>
      <c r="F118" s="13">
        <f t="shared" si="2"/>
        <v>0.1615079365079275</v>
      </c>
      <c r="G118" s="14"/>
      <c r="H118" s="13">
        <f t="shared" si="3"/>
        <v>3.4442528817080436</v>
      </c>
    </row>
    <row r="119" spans="1:8" x14ac:dyDescent="0.2">
      <c r="A119" s="12">
        <v>108</v>
      </c>
      <c r="B119" s="12">
        <v>203.25</v>
      </c>
      <c r="C119" s="12">
        <v>18.2</v>
      </c>
      <c r="D119" s="12"/>
      <c r="E119" s="13">
        <f t="shared" si="2"/>
        <v>24.325595238095218</v>
      </c>
      <c r="F119" s="13">
        <f t="shared" si="2"/>
        <v>-0.73849206349207464</v>
      </c>
      <c r="G119" s="14"/>
      <c r="H119" s="13">
        <f t="shared" si="3"/>
        <v>-17.964259023053923</v>
      </c>
    </row>
    <row r="120" spans="1:8" x14ac:dyDescent="0.2">
      <c r="A120" s="12">
        <v>109</v>
      </c>
      <c r="B120" s="12">
        <v>194</v>
      </c>
      <c r="C120" s="12">
        <v>17.2</v>
      </c>
      <c r="D120" s="12"/>
      <c r="E120" s="13">
        <f t="shared" si="2"/>
        <v>15.075595238095218</v>
      </c>
      <c r="F120" s="13">
        <f t="shared" si="2"/>
        <v>-1.7384920634920746</v>
      </c>
      <c r="G120" s="14"/>
      <c r="H120" s="13">
        <f t="shared" si="3"/>
        <v>-26.208802673847451</v>
      </c>
    </row>
    <row r="121" spans="1:8" x14ac:dyDescent="0.2">
      <c r="A121" s="12">
        <v>110</v>
      </c>
      <c r="B121" s="12">
        <v>168.5</v>
      </c>
      <c r="C121" s="12">
        <v>21</v>
      </c>
      <c r="D121" s="12"/>
      <c r="E121" s="13">
        <f t="shared" si="2"/>
        <v>-10.424404761904782</v>
      </c>
      <c r="F121" s="13">
        <f t="shared" si="2"/>
        <v>2.0615079365079261</v>
      </c>
      <c r="G121" s="14"/>
      <c r="H121" s="13">
        <f t="shared" si="3"/>
        <v>-21.489993150037726</v>
      </c>
    </row>
    <row r="122" spans="1:8" x14ac:dyDescent="0.2">
      <c r="A122" s="12">
        <v>111</v>
      </c>
      <c r="B122" s="12">
        <v>170.75</v>
      </c>
      <c r="C122" s="12">
        <v>19.5</v>
      </c>
      <c r="D122" s="12"/>
      <c r="E122" s="13">
        <f t="shared" si="2"/>
        <v>-8.1744047619047819</v>
      </c>
      <c r="F122" s="13">
        <f t="shared" si="2"/>
        <v>0.56150793650792608</v>
      </c>
      <c r="G122" s="14"/>
      <c r="H122" s="13">
        <f t="shared" si="3"/>
        <v>-4.5899931500377189</v>
      </c>
    </row>
    <row r="123" spans="1:8" x14ac:dyDescent="0.2">
      <c r="A123" s="12">
        <v>112</v>
      </c>
      <c r="B123" s="12">
        <v>183.25</v>
      </c>
      <c r="C123" s="12">
        <v>27.1</v>
      </c>
      <c r="D123" s="12"/>
      <c r="E123" s="13">
        <f t="shared" si="2"/>
        <v>4.3255952380952181</v>
      </c>
      <c r="F123" s="13">
        <f t="shared" si="2"/>
        <v>8.1615079365079275</v>
      </c>
      <c r="G123" s="14"/>
      <c r="H123" s="13">
        <f t="shared" si="3"/>
        <v>35.303379865835019</v>
      </c>
    </row>
    <row r="124" spans="1:8" x14ac:dyDescent="0.2">
      <c r="A124" s="12">
        <v>113</v>
      </c>
      <c r="B124" s="12">
        <v>178.25</v>
      </c>
      <c r="C124" s="12">
        <v>21.6</v>
      </c>
      <c r="D124" s="12"/>
      <c r="E124" s="13">
        <f t="shared" si="2"/>
        <v>-0.67440476190478194</v>
      </c>
      <c r="F124" s="13">
        <f t="shared" si="2"/>
        <v>2.6615079365079275</v>
      </c>
      <c r="G124" s="14"/>
      <c r="H124" s="13">
        <f t="shared" si="3"/>
        <v>-1.7949336262283164</v>
      </c>
    </row>
    <row r="125" spans="1:8" x14ac:dyDescent="0.2">
      <c r="A125" s="12">
        <v>114</v>
      </c>
      <c r="B125" s="12">
        <v>163</v>
      </c>
      <c r="C125" s="12">
        <v>20.9</v>
      </c>
      <c r="D125" s="12"/>
      <c r="E125" s="13">
        <f t="shared" si="2"/>
        <v>-15.924404761904782</v>
      </c>
      <c r="F125" s="13">
        <f t="shared" si="2"/>
        <v>1.9615079365079247</v>
      </c>
      <c r="G125" s="14"/>
      <c r="H125" s="13">
        <f t="shared" si="3"/>
        <v>-31.235846324640818</v>
      </c>
    </row>
    <row r="126" spans="1:8" x14ac:dyDescent="0.2">
      <c r="A126" s="12">
        <v>115</v>
      </c>
      <c r="B126" s="12">
        <v>175.25</v>
      </c>
      <c r="C126" s="12">
        <v>25.9</v>
      </c>
      <c r="D126" s="12"/>
      <c r="E126" s="13">
        <f t="shared" si="2"/>
        <v>-3.6744047619047819</v>
      </c>
      <c r="F126" s="13">
        <f t="shared" si="2"/>
        <v>6.9615079365079247</v>
      </c>
      <c r="G126" s="14"/>
      <c r="H126" s="13">
        <f t="shared" si="3"/>
        <v>-25.57939791194265</v>
      </c>
    </row>
    <row r="127" spans="1:8" x14ac:dyDescent="0.2">
      <c r="A127" s="12">
        <v>116</v>
      </c>
      <c r="B127" s="12">
        <v>158</v>
      </c>
      <c r="C127" s="12">
        <v>16.7</v>
      </c>
      <c r="D127" s="12"/>
      <c r="E127" s="13">
        <f t="shared" si="2"/>
        <v>-20.924404761904782</v>
      </c>
      <c r="F127" s="13">
        <f t="shared" si="2"/>
        <v>-2.2384920634920746</v>
      </c>
      <c r="G127" s="14"/>
      <c r="H127" s="13">
        <f t="shared" si="3"/>
        <v>46.839113992819627</v>
      </c>
    </row>
    <row r="128" spans="1:8" x14ac:dyDescent="0.2">
      <c r="A128" s="12">
        <v>117</v>
      </c>
      <c r="B128" s="12">
        <v>177.25</v>
      </c>
      <c r="C128" s="12">
        <v>19.8</v>
      </c>
      <c r="D128" s="12"/>
      <c r="E128" s="13">
        <f t="shared" si="2"/>
        <v>-1.6744047619047819</v>
      </c>
      <c r="F128" s="13">
        <f t="shared" si="2"/>
        <v>0.86150793650792679</v>
      </c>
      <c r="G128" s="14"/>
      <c r="H128" s="13">
        <f t="shared" si="3"/>
        <v>-1.4425129913076351</v>
      </c>
    </row>
    <row r="129" spans="1:8" x14ac:dyDescent="0.2">
      <c r="A129" s="12">
        <v>118</v>
      </c>
      <c r="B129" s="12">
        <v>179</v>
      </c>
      <c r="C129" s="12">
        <v>14.1</v>
      </c>
      <c r="D129" s="12"/>
      <c r="E129" s="13">
        <f t="shared" si="2"/>
        <v>7.5595238095218065E-2</v>
      </c>
      <c r="F129" s="13">
        <f t="shared" si="2"/>
        <v>-4.8384920634920743</v>
      </c>
      <c r="G129" s="14"/>
      <c r="H129" s="13">
        <f t="shared" si="3"/>
        <v>-0.36576695956150634</v>
      </c>
    </row>
    <row r="130" spans="1:8" x14ac:dyDescent="0.2">
      <c r="A130" s="12">
        <v>119</v>
      </c>
      <c r="B130" s="12">
        <v>191</v>
      </c>
      <c r="C130" s="12">
        <v>25.1</v>
      </c>
      <c r="D130" s="12"/>
      <c r="E130" s="13">
        <f t="shared" si="2"/>
        <v>12.075595238095218</v>
      </c>
      <c r="F130" s="13">
        <f t="shared" si="2"/>
        <v>6.1615079365079275</v>
      </c>
      <c r="G130" s="14"/>
      <c r="H130" s="13">
        <f t="shared" si="3"/>
        <v>74.403875897581017</v>
      </c>
    </row>
    <row r="131" spans="1:8" x14ac:dyDescent="0.2">
      <c r="A131" s="12">
        <v>120</v>
      </c>
      <c r="B131" s="12">
        <v>187.5</v>
      </c>
      <c r="C131" s="12">
        <v>17.899999999999999</v>
      </c>
      <c r="D131" s="12"/>
      <c r="E131" s="13">
        <f t="shared" si="2"/>
        <v>8.5755952380952181</v>
      </c>
      <c r="F131" s="13">
        <f t="shared" si="2"/>
        <v>-1.0384920634920753</v>
      </c>
      <c r="G131" s="14"/>
      <c r="H131" s="13">
        <f t="shared" si="3"/>
        <v>-8.9056875944823179</v>
      </c>
    </row>
    <row r="132" spans="1:8" x14ac:dyDescent="0.2">
      <c r="A132" s="12">
        <v>121</v>
      </c>
      <c r="B132" s="12">
        <v>206.5</v>
      </c>
      <c r="C132" s="12">
        <v>27</v>
      </c>
      <c r="D132" s="12"/>
      <c r="E132" s="13">
        <f t="shared" si="2"/>
        <v>27.575595238095218</v>
      </c>
      <c r="F132" s="13">
        <f t="shared" si="2"/>
        <v>8.0615079365079261</v>
      </c>
      <c r="G132" s="14"/>
      <c r="H132" s="13">
        <f t="shared" si="3"/>
        <v>222.30087986583479</v>
      </c>
    </row>
    <row r="133" spans="1:8" x14ac:dyDescent="0.2">
      <c r="A133" s="12">
        <v>122</v>
      </c>
      <c r="B133" s="12">
        <v>185.25</v>
      </c>
      <c r="C133" s="12">
        <v>24.6</v>
      </c>
      <c r="D133" s="12"/>
      <c r="E133" s="13">
        <f t="shared" si="2"/>
        <v>6.3255952380952181</v>
      </c>
      <c r="F133" s="13">
        <f t="shared" si="2"/>
        <v>5.6615079365079275</v>
      </c>
      <c r="G133" s="14"/>
      <c r="H133" s="13">
        <f t="shared" si="3"/>
        <v>35.812407643612829</v>
      </c>
    </row>
    <row r="134" spans="1:8" x14ac:dyDescent="0.2">
      <c r="A134" s="12">
        <v>123</v>
      </c>
      <c r="B134" s="12">
        <v>160.25</v>
      </c>
      <c r="C134" s="12">
        <v>14.8</v>
      </c>
      <c r="D134" s="12"/>
      <c r="E134" s="13">
        <f t="shared" si="2"/>
        <v>-18.674404761904782</v>
      </c>
      <c r="F134" s="13">
        <f t="shared" si="2"/>
        <v>-4.1384920634920732</v>
      </c>
      <c r="G134" s="14"/>
      <c r="H134" s="13">
        <f t="shared" si="3"/>
        <v>77.283875897581524</v>
      </c>
    </row>
    <row r="135" spans="1:8" x14ac:dyDescent="0.2">
      <c r="A135" s="12">
        <v>124</v>
      </c>
      <c r="B135" s="12">
        <v>151.5</v>
      </c>
      <c r="C135" s="12">
        <v>16</v>
      </c>
      <c r="D135" s="12"/>
      <c r="E135" s="13">
        <f t="shared" si="2"/>
        <v>-27.424404761904782</v>
      </c>
      <c r="F135" s="13">
        <f t="shared" si="2"/>
        <v>-2.9384920634920739</v>
      </c>
      <c r="G135" s="14"/>
      <c r="H135" s="13">
        <f t="shared" si="3"/>
        <v>80.586395738851436</v>
      </c>
    </row>
    <row r="136" spans="1:8" x14ac:dyDescent="0.2">
      <c r="A136" s="12">
        <v>125</v>
      </c>
      <c r="B136" s="12">
        <v>161</v>
      </c>
      <c r="C136" s="12">
        <v>14</v>
      </c>
      <c r="D136" s="12"/>
      <c r="E136" s="13">
        <f t="shared" si="2"/>
        <v>-17.924404761904782</v>
      </c>
      <c r="F136" s="13">
        <f t="shared" si="2"/>
        <v>-4.9384920634920739</v>
      </c>
      <c r="G136" s="14"/>
      <c r="H136" s="13">
        <f t="shared" si="3"/>
        <v>88.519530659486307</v>
      </c>
    </row>
    <row r="137" spans="1:8" x14ac:dyDescent="0.2">
      <c r="A137" s="12">
        <v>126</v>
      </c>
      <c r="B137" s="12">
        <v>167</v>
      </c>
      <c r="C137" s="12">
        <v>17.399999999999999</v>
      </c>
      <c r="D137" s="12"/>
      <c r="E137" s="13">
        <f t="shared" si="2"/>
        <v>-11.924404761904782</v>
      </c>
      <c r="F137" s="13">
        <f t="shared" si="2"/>
        <v>-1.5384920634920753</v>
      </c>
      <c r="G137" s="14"/>
      <c r="H137" s="13">
        <f t="shared" si="3"/>
        <v>18.345602088057618</v>
      </c>
    </row>
    <row r="138" spans="1:8" x14ac:dyDescent="0.2">
      <c r="A138" s="12">
        <v>127</v>
      </c>
      <c r="B138" s="12">
        <v>177.5</v>
      </c>
      <c r="C138" s="12">
        <v>26.4</v>
      </c>
      <c r="D138" s="12"/>
      <c r="E138" s="13">
        <f t="shared" si="2"/>
        <v>-1.4244047619047819</v>
      </c>
      <c r="F138" s="13">
        <f t="shared" si="2"/>
        <v>7.4615079365079247</v>
      </c>
      <c r="G138" s="14"/>
      <c r="H138" s="13">
        <f t="shared" si="3"/>
        <v>-10.628207435752211</v>
      </c>
    </row>
    <row r="139" spans="1:8" x14ac:dyDescent="0.2">
      <c r="A139" s="12">
        <v>128</v>
      </c>
      <c r="B139" s="12">
        <v>152.25</v>
      </c>
      <c r="C139" s="12">
        <v>17.399999999999999</v>
      </c>
      <c r="D139" s="12"/>
      <c r="E139" s="13">
        <f t="shared" si="2"/>
        <v>-26.674404761904782</v>
      </c>
      <c r="F139" s="13">
        <f t="shared" si="2"/>
        <v>-1.5384920634920753</v>
      </c>
      <c r="G139" s="14"/>
      <c r="H139" s="13">
        <f t="shared" si="3"/>
        <v>41.038360024565726</v>
      </c>
    </row>
    <row r="140" spans="1:8" x14ac:dyDescent="0.2">
      <c r="A140" s="12">
        <v>129</v>
      </c>
      <c r="B140" s="12">
        <v>192.25</v>
      </c>
      <c r="C140" s="12">
        <v>20.399999999999999</v>
      </c>
      <c r="D140" s="12"/>
      <c r="E140" s="13">
        <f t="shared" ref="E140:F203" si="4">B140-B$8</f>
        <v>13.325595238095218</v>
      </c>
      <c r="F140" s="13">
        <f t="shared" si="4"/>
        <v>1.4615079365079247</v>
      </c>
      <c r="G140" s="14"/>
      <c r="H140" s="13">
        <f t="shared" si="3"/>
        <v>19.47546319916837</v>
      </c>
    </row>
    <row r="141" spans="1:8" x14ac:dyDescent="0.2">
      <c r="A141" s="12">
        <v>130</v>
      </c>
      <c r="B141" s="12">
        <v>165.25</v>
      </c>
      <c r="C141" s="12">
        <v>15</v>
      </c>
      <c r="D141" s="12"/>
      <c r="E141" s="13">
        <f t="shared" si="4"/>
        <v>-13.674404761904782</v>
      </c>
      <c r="F141" s="13">
        <f t="shared" si="4"/>
        <v>-3.9384920634920739</v>
      </c>
      <c r="G141" s="14"/>
      <c r="H141" s="13">
        <f t="shared" ref="H141:H204" si="5">E141*F141</f>
        <v>53.85653462774021</v>
      </c>
    </row>
    <row r="142" spans="1:8" x14ac:dyDescent="0.2">
      <c r="A142" s="12">
        <v>131</v>
      </c>
      <c r="B142" s="12">
        <v>171.75</v>
      </c>
      <c r="C142" s="12">
        <v>18</v>
      </c>
      <c r="D142" s="12"/>
      <c r="E142" s="13">
        <f t="shared" si="4"/>
        <v>-7.1744047619047819</v>
      </c>
      <c r="F142" s="13">
        <f t="shared" si="4"/>
        <v>-0.93849206349207392</v>
      </c>
      <c r="G142" s="14"/>
      <c r="H142" s="13">
        <f t="shared" si="5"/>
        <v>6.7331219293273801</v>
      </c>
    </row>
    <row r="143" spans="1:8" x14ac:dyDescent="0.2">
      <c r="A143" s="12">
        <v>132</v>
      </c>
      <c r="B143" s="12">
        <v>171.25</v>
      </c>
      <c r="C143" s="12">
        <v>22.2</v>
      </c>
      <c r="D143" s="12"/>
      <c r="E143" s="13">
        <f t="shared" si="4"/>
        <v>-7.6744047619047819</v>
      </c>
      <c r="F143" s="13">
        <f t="shared" si="4"/>
        <v>3.2615079365079254</v>
      </c>
      <c r="G143" s="14"/>
      <c r="H143" s="13">
        <f t="shared" si="5"/>
        <v>-25.030132038926663</v>
      </c>
    </row>
    <row r="144" spans="1:8" x14ac:dyDescent="0.2">
      <c r="A144" s="12">
        <v>133</v>
      </c>
      <c r="B144" s="12">
        <v>197</v>
      </c>
      <c r="C144" s="12">
        <v>23.1</v>
      </c>
      <c r="D144" s="12"/>
      <c r="E144" s="13">
        <f t="shared" si="4"/>
        <v>18.075595238095218</v>
      </c>
      <c r="F144" s="13">
        <f t="shared" si="4"/>
        <v>4.1615079365079275</v>
      </c>
      <c r="G144" s="14"/>
      <c r="H144" s="13">
        <f t="shared" si="5"/>
        <v>75.221733040438153</v>
      </c>
    </row>
    <row r="145" spans="1:8" x14ac:dyDescent="0.2">
      <c r="A145" s="12">
        <v>134</v>
      </c>
      <c r="B145" s="12">
        <v>157</v>
      </c>
      <c r="C145" s="12">
        <v>25.3</v>
      </c>
      <c r="D145" s="12"/>
      <c r="E145" s="13">
        <f t="shared" si="4"/>
        <v>-21.924404761904782</v>
      </c>
      <c r="F145" s="13">
        <f t="shared" si="4"/>
        <v>6.3615079365079268</v>
      </c>
      <c r="G145" s="14"/>
      <c r="H145" s="13">
        <f t="shared" si="5"/>
        <v>-139.47227489606945</v>
      </c>
    </row>
    <row r="146" spans="1:8" x14ac:dyDescent="0.2">
      <c r="A146" s="12">
        <v>135</v>
      </c>
      <c r="B146" s="12">
        <v>168.25</v>
      </c>
      <c r="C146" s="12">
        <v>23.8</v>
      </c>
      <c r="D146" s="12"/>
      <c r="E146" s="13">
        <f t="shared" si="4"/>
        <v>-10.674404761904782</v>
      </c>
      <c r="F146" s="13">
        <f t="shared" si="4"/>
        <v>4.8615079365079268</v>
      </c>
      <c r="G146" s="14"/>
      <c r="H146" s="13">
        <f t="shared" si="5"/>
        <v>-51.893703467498106</v>
      </c>
    </row>
    <row r="147" spans="1:8" x14ac:dyDescent="0.2">
      <c r="A147" s="12">
        <v>136</v>
      </c>
      <c r="B147" s="12">
        <v>186</v>
      </c>
      <c r="C147" s="12">
        <v>26.3</v>
      </c>
      <c r="D147" s="12"/>
      <c r="E147" s="13">
        <f t="shared" si="4"/>
        <v>7.0755952380952181</v>
      </c>
      <c r="F147" s="13">
        <f t="shared" si="4"/>
        <v>7.3615079365079268</v>
      </c>
      <c r="G147" s="14"/>
      <c r="H147" s="13">
        <f t="shared" si="5"/>
        <v>52.087050500755645</v>
      </c>
    </row>
    <row r="148" spans="1:8" x14ac:dyDescent="0.2">
      <c r="A148" s="12">
        <v>137</v>
      </c>
      <c r="B148" s="12">
        <v>166.75</v>
      </c>
      <c r="C148" s="12">
        <v>21.4</v>
      </c>
      <c r="D148" s="12"/>
      <c r="E148" s="13">
        <f t="shared" si="4"/>
        <v>-12.174404761904782</v>
      </c>
      <c r="F148" s="13">
        <f t="shared" si="4"/>
        <v>2.4615079365079247</v>
      </c>
      <c r="G148" s="14"/>
      <c r="H148" s="13">
        <f t="shared" si="5"/>
        <v>-29.967393943688492</v>
      </c>
    </row>
    <row r="149" spans="1:8" x14ac:dyDescent="0.2">
      <c r="A149" s="12">
        <v>138</v>
      </c>
      <c r="B149" s="12">
        <v>187.75</v>
      </c>
      <c r="C149" s="12">
        <v>28.4</v>
      </c>
      <c r="D149" s="12"/>
      <c r="E149" s="13">
        <f t="shared" si="4"/>
        <v>8.8255952380952181</v>
      </c>
      <c r="F149" s="13">
        <f t="shared" si="4"/>
        <v>9.4615079365079247</v>
      </c>
      <c r="G149" s="14"/>
      <c r="H149" s="13">
        <f t="shared" si="5"/>
        <v>83.503439389644456</v>
      </c>
    </row>
    <row r="150" spans="1:8" x14ac:dyDescent="0.2">
      <c r="A150" s="12">
        <v>139</v>
      </c>
      <c r="B150" s="12">
        <v>168.25</v>
      </c>
      <c r="C150" s="12">
        <v>21.8</v>
      </c>
      <c r="D150" s="12"/>
      <c r="E150" s="13">
        <f t="shared" si="4"/>
        <v>-10.674404761904782</v>
      </c>
      <c r="F150" s="13">
        <f t="shared" si="4"/>
        <v>2.8615079365079268</v>
      </c>
      <c r="G150" s="14"/>
      <c r="H150" s="13">
        <f t="shared" si="5"/>
        <v>-30.544893943688539</v>
      </c>
    </row>
    <row r="151" spans="1:8" x14ac:dyDescent="0.2">
      <c r="A151" s="12">
        <v>140</v>
      </c>
      <c r="B151" s="12">
        <v>212.75</v>
      </c>
      <c r="C151" s="12">
        <v>20.100000000000001</v>
      </c>
      <c r="D151" s="12"/>
      <c r="E151" s="13">
        <f t="shared" si="4"/>
        <v>33.825595238095218</v>
      </c>
      <c r="F151" s="13">
        <f t="shared" si="4"/>
        <v>1.1615079365079275</v>
      </c>
      <c r="G151" s="14"/>
      <c r="H151" s="13">
        <f t="shared" si="5"/>
        <v>39.288697326152352</v>
      </c>
    </row>
    <row r="152" spans="1:8" x14ac:dyDescent="0.2">
      <c r="A152" s="12">
        <v>141</v>
      </c>
      <c r="B152" s="12">
        <v>176.75</v>
      </c>
      <c r="C152" s="12">
        <v>24.3</v>
      </c>
      <c r="D152" s="12"/>
      <c r="E152" s="13">
        <f t="shared" si="4"/>
        <v>-2.1744047619047819</v>
      </c>
      <c r="F152" s="13">
        <f t="shared" si="4"/>
        <v>5.3615079365079268</v>
      </c>
      <c r="G152" s="14"/>
      <c r="H152" s="13">
        <f t="shared" si="5"/>
        <v>-11.658088388133118</v>
      </c>
    </row>
    <row r="153" spans="1:8" x14ac:dyDescent="0.2">
      <c r="A153" s="12">
        <v>142</v>
      </c>
      <c r="B153" s="12">
        <v>173.25</v>
      </c>
      <c r="C153" s="12">
        <v>18.100000000000001</v>
      </c>
      <c r="D153" s="12"/>
      <c r="E153" s="13">
        <f t="shared" si="4"/>
        <v>-5.6744047619047819</v>
      </c>
      <c r="F153" s="13">
        <f t="shared" si="4"/>
        <v>-0.8384920634920725</v>
      </c>
      <c r="G153" s="14"/>
      <c r="H153" s="13">
        <f t="shared" si="5"/>
        <v>4.7579433578987826</v>
      </c>
    </row>
    <row r="154" spans="1:8" x14ac:dyDescent="0.2">
      <c r="A154" s="12">
        <v>143</v>
      </c>
      <c r="B154" s="12">
        <v>167</v>
      </c>
      <c r="C154" s="12">
        <v>22.7</v>
      </c>
      <c r="D154" s="12"/>
      <c r="E154" s="13">
        <f t="shared" si="4"/>
        <v>-11.924404761904782</v>
      </c>
      <c r="F154" s="13">
        <f t="shared" si="4"/>
        <v>3.7615079365079254</v>
      </c>
      <c r="G154" s="14"/>
      <c r="H154" s="13">
        <f t="shared" si="5"/>
        <v>-44.853743150037737</v>
      </c>
    </row>
    <row r="155" spans="1:8" x14ac:dyDescent="0.2">
      <c r="A155" s="12">
        <v>144</v>
      </c>
      <c r="B155" s="12">
        <v>159.75</v>
      </c>
      <c r="C155" s="12">
        <v>9.9</v>
      </c>
      <c r="D155" s="12"/>
      <c r="E155" s="13">
        <f t="shared" si="4"/>
        <v>-19.174404761904782</v>
      </c>
      <c r="F155" s="13">
        <f t="shared" si="4"/>
        <v>-9.0384920634920736</v>
      </c>
      <c r="G155" s="14"/>
      <c r="H155" s="13">
        <f t="shared" si="5"/>
        <v>173.30770526266099</v>
      </c>
    </row>
    <row r="156" spans="1:8" x14ac:dyDescent="0.2">
      <c r="A156" s="12">
        <v>145</v>
      </c>
      <c r="B156" s="12">
        <v>188.15</v>
      </c>
      <c r="C156" s="12">
        <v>10.8</v>
      </c>
      <c r="D156" s="12"/>
      <c r="E156" s="13">
        <f t="shared" si="4"/>
        <v>9.2255952380952237</v>
      </c>
      <c r="F156" s="13">
        <f t="shared" si="4"/>
        <v>-8.1384920634920732</v>
      </c>
      <c r="G156" s="14"/>
      <c r="H156" s="13">
        <f t="shared" si="5"/>
        <v>-75.082433626228237</v>
      </c>
    </row>
    <row r="157" spans="1:8" x14ac:dyDescent="0.2">
      <c r="A157" s="12">
        <v>146</v>
      </c>
      <c r="B157" s="12">
        <v>156</v>
      </c>
      <c r="C157" s="12">
        <v>14.4</v>
      </c>
      <c r="D157" s="12"/>
      <c r="E157" s="13">
        <f t="shared" si="4"/>
        <v>-22.924404761904782</v>
      </c>
      <c r="F157" s="13">
        <f t="shared" si="4"/>
        <v>-4.5384920634920736</v>
      </c>
      <c r="G157" s="14"/>
      <c r="H157" s="13">
        <f t="shared" si="5"/>
        <v>104.04222907218475</v>
      </c>
    </row>
    <row r="158" spans="1:8" x14ac:dyDescent="0.2">
      <c r="A158" s="12">
        <v>147</v>
      </c>
      <c r="B158" s="12">
        <v>208.5</v>
      </c>
      <c r="C158" s="12">
        <v>19</v>
      </c>
      <c r="D158" s="12"/>
      <c r="E158" s="13">
        <f t="shared" si="4"/>
        <v>29.575595238095218</v>
      </c>
      <c r="F158" s="13">
        <f t="shared" si="4"/>
        <v>6.1507936507926075E-2</v>
      </c>
      <c r="G158" s="14"/>
      <c r="H158" s="13">
        <f t="shared" si="5"/>
        <v>1.8191338340888814</v>
      </c>
    </row>
    <row r="159" spans="1:8" x14ac:dyDescent="0.2">
      <c r="A159" s="12">
        <v>148</v>
      </c>
      <c r="B159" s="12">
        <v>206.5</v>
      </c>
      <c r="C159" s="12">
        <v>28.6</v>
      </c>
      <c r="D159" s="12"/>
      <c r="E159" s="13">
        <f t="shared" si="4"/>
        <v>27.575595238095218</v>
      </c>
      <c r="F159" s="13">
        <f t="shared" si="4"/>
        <v>9.6615079365079275</v>
      </c>
      <c r="G159" s="14"/>
      <c r="H159" s="13">
        <f t="shared" si="5"/>
        <v>266.42183224678718</v>
      </c>
    </row>
    <row r="160" spans="1:8" x14ac:dyDescent="0.2">
      <c r="A160" s="12">
        <v>149</v>
      </c>
      <c r="B160" s="12">
        <v>143.75</v>
      </c>
      <c r="C160" s="12">
        <v>6.1</v>
      </c>
      <c r="D160" s="12"/>
      <c r="E160" s="13">
        <f t="shared" si="4"/>
        <v>-35.174404761904782</v>
      </c>
      <c r="F160" s="13">
        <f t="shared" si="4"/>
        <v>-12.838492063492074</v>
      </c>
      <c r="G160" s="14"/>
      <c r="H160" s="13">
        <f t="shared" si="5"/>
        <v>451.58631637377238</v>
      </c>
    </row>
    <row r="161" spans="1:8" x14ac:dyDescent="0.2">
      <c r="A161" s="12">
        <v>150</v>
      </c>
      <c r="B161" s="12">
        <v>223</v>
      </c>
      <c r="C161" s="12">
        <v>24.5</v>
      </c>
      <c r="D161" s="12"/>
      <c r="E161" s="13">
        <f t="shared" si="4"/>
        <v>44.075595238095218</v>
      </c>
      <c r="F161" s="13">
        <f t="shared" si="4"/>
        <v>5.5615079365079261</v>
      </c>
      <c r="G161" s="14"/>
      <c r="H161" s="13">
        <f t="shared" si="5"/>
        <v>245.12677272297751</v>
      </c>
    </row>
    <row r="162" spans="1:8" x14ac:dyDescent="0.2">
      <c r="A162" s="12">
        <v>151</v>
      </c>
      <c r="B162" s="12">
        <v>152.25</v>
      </c>
      <c r="C162" s="12">
        <v>9.9</v>
      </c>
      <c r="D162" s="12"/>
      <c r="E162" s="13">
        <f t="shared" si="4"/>
        <v>-26.674404761904782</v>
      </c>
      <c r="F162" s="13">
        <f t="shared" si="4"/>
        <v>-9.0384920634920736</v>
      </c>
      <c r="G162" s="14"/>
      <c r="H162" s="13">
        <f t="shared" si="5"/>
        <v>241.09639573885156</v>
      </c>
    </row>
    <row r="163" spans="1:8" x14ac:dyDescent="0.2">
      <c r="A163" s="12">
        <v>152</v>
      </c>
      <c r="B163" s="12">
        <v>241.75</v>
      </c>
      <c r="C163" s="12">
        <v>19.100000000000001</v>
      </c>
      <c r="D163" s="12"/>
      <c r="E163" s="13">
        <f t="shared" si="4"/>
        <v>62.825595238095218</v>
      </c>
      <c r="F163" s="13">
        <f t="shared" si="4"/>
        <v>0.1615079365079275</v>
      </c>
      <c r="G163" s="14"/>
      <c r="H163" s="13">
        <f t="shared" si="5"/>
        <v>10.146832246787035</v>
      </c>
    </row>
    <row r="164" spans="1:8" x14ac:dyDescent="0.2">
      <c r="A164" s="12">
        <v>153</v>
      </c>
      <c r="B164" s="12">
        <v>146</v>
      </c>
      <c r="C164" s="12">
        <v>10.6</v>
      </c>
      <c r="D164" s="12"/>
      <c r="E164" s="13">
        <f t="shared" si="4"/>
        <v>-32.924404761904782</v>
      </c>
      <c r="F164" s="13">
        <f t="shared" si="4"/>
        <v>-8.3384920634920743</v>
      </c>
      <c r="G164" s="14"/>
      <c r="H164" s="13">
        <f t="shared" si="5"/>
        <v>274.53988780234369</v>
      </c>
    </row>
    <row r="165" spans="1:8" x14ac:dyDescent="0.2">
      <c r="A165" s="12">
        <v>154</v>
      </c>
      <c r="B165" s="12">
        <v>156.75</v>
      </c>
      <c r="C165" s="12">
        <v>16.5</v>
      </c>
      <c r="D165" s="12"/>
      <c r="E165" s="13">
        <f t="shared" si="4"/>
        <v>-22.174404761904782</v>
      </c>
      <c r="F165" s="13">
        <f t="shared" si="4"/>
        <v>-2.4384920634920739</v>
      </c>
      <c r="G165" s="14"/>
      <c r="H165" s="13">
        <f t="shared" si="5"/>
        <v>54.07211002456566</v>
      </c>
    </row>
    <row r="166" spans="1:8" x14ac:dyDescent="0.2">
      <c r="A166" s="12">
        <v>155</v>
      </c>
      <c r="B166" s="12">
        <v>200.25</v>
      </c>
      <c r="C166" s="12">
        <v>20.5</v>
      </c>
      <c r="D166" s="12"/>
      <c r="E166" s="13">
        <f t="shared" si="4"/>
        <v>21.325595238095218</v>
      </c>
      <c r="F166" s="13">
        <f t="shared" si="4"/>
        <v>1.5615079365079261</v>
      </c>
      <c r="G166" s="14"/>
      <c r="H166" s="13">
        <f t="shared" si="5"/>
        <v>33.300086215041318</v>
      </c>
    </row>
    <row r="167" spans="1:8" x14ac:dyDescent="0.2">
      <c r="A167" s="12">
        <v>156</v>
      </c>
      <c r="B167" s="12">
        <v>171.5</v>
      </c>
      <c r="C167" s="12">
        <v>17.2</v>
      </c>
      <c r="D167" s="12"/>
      <c r="E167" s="13">
        <f t="shared" si="4"/>
        <v>-7.4244047619047819</v>
      </c>
      <c r="F167" s="13">
        <f t="shared" si="4"/>
        <v>-1.7384920634920746</v>
      </c>
      <c r="G167" s="14"/>
      <c r="H167" s="13">
        <f t="shared" si="5"/>
        <v>12.90726875472423</v>
      </c>
    </row>
    <row r="168" spans="1:8" x14ac:dyDescent="0.2">
      <c r="A168" s="12">
        <v>157</v>
      </c>
      <c r="B168" s="12">
        <v>205.75</v>
      </c>
      <c r="C168" s="12">
        <v>30.1</v>
      </c>
      <c r="D168" s="12"/>
      <c r="E168" s="13">
        <f t="shared" si="4"/>
        <v>26.825595238095218</v>
      </c>
      <c r="F168" s="13">
        <f t="shared" si="4"/>
        <v>11.161507936507927</v>
      </c>
      <c r="G168" s="14"/>
      <c r="H168" s="13">
        <f t="shared" si="5"/>
        <v>299.41409415154902</v>
      </c>
    </row>
    <row r="169" spans="1:8" x14ac:dyDescent="0.2">
      <c r="A169" s="12">
        <v>158</v>
      </c>
      <c r="B169" s="12">
        <v>182.5</v>
      </c>
      <c r="C169" s="12">
        <v>10.5</v>
      </c>
      <c r="D169" s="12"/>
      <c r="E169" s="13">
        <f t="shared" si="4"/>
        <v>3.5755952380952181</v>
      </c>
      <c r="F169" s="13">
        <f t="shared" si="4"/>
        <v>-8.4384920634920739</v>
      </c>
      <c r="G169" s="14"/>
      <c r="H169" s="13">
        <f t="shared" si="5"/>
        <v>-30.172632038926551</v>
      </c>
    </row>
    <row r="170" spans="1:8" x14ac:dyDescent="0.2">
      <c r="A170" s="12">
        <v>159</v>
      </c>
      <c r="B170" s="12">
        <v>136.5</v>
      </c>
      <c r="C170" s="12">
        <v>12.8</v>
      </c>
      <c r="D170" s="12"/>
      <c r="E170" s="13">
        <f t="shared" si="4"/>
        <v>-42.424404761904782</v>
      </c>
      <c r="F170" s="13">
        <f t="shared" si="4"/>
        <v>-6.1384920634920732</v>
      </c>
      <c r="G170" s="14"/>
      <c r="H170" s="13">
        <f t="shared" si="5"/>
        <v>260.42187192932784</v>
      </c>
    </row>
    <row r="171" spans="1:8" x14ac:dyDescent="0.2">
      <c r="A171" s="12">
        <v>160</v>
      </c>
      <c r="B171" s="12">
        <v>177.25</v>
      </c>
      <c r="C171" s="12">
        <v>22</v>
      </c>
      <c r="D171" s="12"/>
      <c r="E171" s="13">
        <f t="shared" si="4"/>
        <v>-1.6744047619047819</v>
      </c>
      <c r="F171" s="13">
        <f t="shared" si="4"/>
        <v>3.0615079365079261</v>
      </c>
      <c r="G171" s="14"/>
      <c r="H171" s="13">
        <f t="shared" si="5"/>
        <v>-5.1262034674981543</v>
      </c>
    </row>
    <row r="172" spans="1:8" x14ac:dyDescent="0.2">
      <c r="A172" s="12">
        <v>161</v>
      </c>
      <c r="B172" s="12">
        <v>151.25</v>
      </c>
      <c r="C172" s="12">
        <v>9.9</v>
      </c>
      <c r="D172" s="12"/>
      <c r="E172" s="13">
        <f t="shared" si="4"/>
        <v>-27.674404761904782</v>
      </c>
      <c r="F172" s="13">
        <f t="shared" si="4"/>
        <v>-9.0384920634920736</v>
      </c>
      <c r="G172" s="14"/>
      <c r="H172" s="13">
        <f t="shared" si="5"/>
        <v>250.13488780234363</v>
      </c>
    </row>
    <row r="173" spans="1:8" x14ac:dyDescent="0.2">
      <c r="A173" s="12">
        <v>162</v>
      </c>
      <c r="B173" s="12">
        <v>196</v>
      </c>
      <c r="C173" s="12">
        <v>14.8</v>
      </c>
      <c r="D173" s="12"/>
      <c r="E173" s="13">
        <f t="shared" si="4"/>
        <v>17.075595238095218</v>
      </c>
      <c r="F173" s="13">
        <f t="shared" si="4"/>
        <v>-4.1384920634920732</v>
      </c>
      <c r="G173" s="14"/>
      <c r="H173" s="13">
        <f t="shared" si="5"/>
        <v>-70.667215372260102</v>
      </c>
    </row>
    <row r="174" spans="1:8" x14ac:dyDescent="0.2">
      <c r="A174" s="12">
        <v>163</v>
      </c>
      <c r="B174" s="12">
        <v>184.25</v>
      </c>
      <c r="C174" s="12">
        <v>13.3</v>
      </c>
      <c r="D174" s="12"/>
      <c r="E174" s="13">
        <f t="shared" si="4"/>
        <v>5.3255952380952181</v>
      </c>
      <c r="F174" s="13">
        <f t="shared" si="4"/>
        <v>-5.6384920634920732</v>
      </c>
      <c r="G174" s="14"/>
      <c r="H174" s="13">
        <f t="shared" si="5"/>
        <v>-30.028326483371064</v>
      </c>
    </row>
    <row r="175" spans="1:8" x14ac:dyDescent="0.2">
      <c r="A175" s="12">
        <v>164</v>
      </c>
      <c r="B175" s="12">
        <v>140</v>
      </c>
      <c r="C175" s="12">
        <v>15.2</v>
      </c>
      <c r="D175" s="12"/>
      <c r="E175" s="13">
        <f t="shared" si="4"/>
        <v>-38.924404761904782</v>
      </c>
      <c r="F175" s="13">
        <f t="shared" si="4"/>
        <v>-3.7384920634920746</v>
      </c>
      <c r="G175" s="14"/>
      <c r="H175" s="13">
        <f t="shared" si="5"/>
        <v>145.51857827853414</v>
      </c>
    </row>
    <row r="176" spans="1:8" x14ac:dyDescent="0.2">
      <c r="A176" s="12">
        <v>165</v>
      </c>
      <c r="B176" s="12">
        <v>218.75</v>
      </c>
      <c r="C176" s="12">
        <v>26.5</v>
      </c>
      <c r="D176" s="12"/>
      <c r="E176" s="13">
        <f t="shared" si="4"/>
        <v>39.825595238095218</v>
      </c>
      <c r="F176" s="13">
        <f t="shared" si="4"/>
        <v>7.5615079365079261</v>
      </c>
      <c r="G176" s="14"/>
      <c r="H176" s="13">
        <f t="shared" si="5"/>
        <v>301.14155446900924</v>
      </c>
    </row>
    <row r="177" spans="1:8" x14ac:dyDescent="0.2">
      <c r="A177" s="12">
        <v>166</v>
      </c>
      <c r="B177" s="12">
        <v>217</v>
      </c>
      <c r="C177" s="12">
        <v>19</v>
      </c>
      <c r="D177" s="12"/>
      <c r="E177" s="13">
        <f t="shared" si="4"/>
        <v>38.075595238095218</v>
      </c>
      <c r="F177" s="13">
        <f t="shared" si="4"/>
        <v>6.1507936507926075E-2</v>
      </c>
      <c r="G177" s="14"/>
      <c r="H177" s="13">
        <f t="shared" si="5"/>
        <v>2.341951294406253</v>
      </c>
    </row>
    <row r="178" spans="1:8" x14ac:dyDescent="0.2">
      <c r="A178" s="12">
        <v>167</v>
      </c>
      <c r="B178" s="12">
        <v>166.25</v>
      </c>
      <c r="C178" s="12">
        <v>21.4</v>
      </c>
      <c r="D178" s="12"/>
      <c r="E178" s="13">
        <f t="shared" si="4"/>
        <v>-12.674404761904782</v>
      </c>
      <c r="F178" s="13">
        <f t="shared" si="4"/>
        <v>2.4615079365079247</v>
      </c>
      <c r="G178" s="14"/>
      <c r="H178" s="13">
        <f t="shared" si="5"/>
        <v>-31.198147911942453</v>
      </c>
    </row>
    <row r="179" spans="1:8" x14ac:dyDescent="0.2">
      <c r="A179" s="12">
        <v>168</v>
      </c>
      <c r="B179" s="12">
        <v>224.75</v>
      </c>
      <c r="C179" s="12">
        <v>20</v>
      </c>
      <c r="D179" s="12"/>
      <c r="E179" s="13">
        <f t="shared" si="4"/>
        <v>45.825595238095218</v>
      </c>
      <c r="F179" s="13">
        <f t="shared" si="4"/>
        <v>1.0615079365079261</v>
      </c>
      <c r="G179" s="14"/>
      <c r="H179" s="13">
        <f t="shared" si="5"/>
        <v>48.644233040437896</v>
      </c>
    </row>
    <row r="180" spans="1:8" x14ac:dyDescent="0.2">
      <c r="A180" s="12">
        <v>169</v>
      </c>
      <c r="B180" s="12">
        <v>228.25</v>
      </c>
      <c r="C180" s="12">
        <v>34.700000000000003</v>
      </c>
      <c r="D180" s="12"/>
      <c r="E180" s="13">
        <f t="shared" si="4"/>
        <v>49.325595238095218</v>
      </c>
      <c r="F180" s="13">
        <f t="shared" si="4"/>
        <v>15.761507936507929</v>
      </c>
      <c r="G180" s="14"/>
      <c r="H180" s="13">
        <f t="shared" si="5"/>
        <v>777.44576081821549</v>
      </c>
    </row>
    <row r="181" spans="1:8" x14ac:dyDescent="0.2">
      <c r="A181" s="12">
        <v>170</v>
      </c>
      <c r="B181" s="12">
        <v>172.75</v>
      </c>
      <c r="C181" s="12">
        <v>16.5</v>
      </c>
      <c r="D181" s="12"/>
      <c r="E181" s="13">
        <f t="shared" si="4"/>
        <v>-6.1744047619047819</v>
      </c>
      <c r="F181" s="13">
        <f t="shared" si="4"/>
        <v>-2.4384920634920739</v>
      </c>
      <c r="G181" s="14"/>
      <c r="H181" s="13">
        <f t="shared" si="5"/>
        <v>15.056237008692479</v>
      </c>
    </row>
    <row r="182" spans="1:8" x14ac:dyDescent="0.2">
      <c r="A182" s="12">
        <v>171</v>
      </c>
      <c r="B182" s="12">
        <v>152.25</v>
      </c>
      <c r="C182" s="12">
        <v>4.0999999999999996</v>
      </c>
      <c r="D182" s="12"/>
      <c r="E182" s="13">
        <f t="shared" si="4"/>
        <v>-26.674404761904782</v>
      </c>
      <c r="F182" s="13">
        <f t="shared" si="4"/>
        <v>-14.838492063492074</v>
      </c>
      <c r="G182" s="14"/>
      <c r="H182" s="13">
        <f t="shared" si="5"/>
        <v>395.80794335789932</v>
      </c>
    </row>
    <row r="183" spans="1:8" x14ac:dyDescent="0.2">
      <c r="A183" s="12">
        <v>172</v>
      </c>
      <c r="B183" s="12">
        <v>125.75</v>
      </c>
      <c r="C183" s="12">
        <v>1.9</v>
      </c>
      <c r="D183" s="12"/>
      <c r="E183" s="13">
        <f t="shared" si="4"/>
        <v>-53.174404761904782</v>
      </c>
      <c r="F183" s="13">
        <f t="shared" si="4"/>
        <v>-17.038492063492075</v>
      </c>
      <c r="G183" s="14"/>
      <c r="H183" s="13">
        <f t="shared" si="5"/>
        <v>906.0116735166298</v>
      </c>
    </row>
    <row r="184" spans="1:8" x14ac:dyDescent="0.2">
      <c r="A184" s="12">
        <v>173</v>
      </c>
      <c r="B184" s="12">
        <v>177.25</v>
      </c>
      <c r="C184" s="12">
        <v>20.2</v>
      </c>
      <c r="D184" s="12"/>
      <c r="E184" s="13">
        <f t="shared" si="4"/>
        <v>-1.6744047619047819</v>
      </c>
      <c r="F184" s="13">
        <f t="shared" si="4"/>
        <v>1.2615079365079254</v>
      </c>
      <c r="G184" s="14"/>
      <c r="H184" s="13">
        <f t="shared" si="5"/>
        <v>-2.1122748960695454</v>
      </c>
    </row>
    <row r="185" spans="1:8" x14ac:dyDescent="0.2">
      <c r="A185" s="12">
        <v>174</v>
      </c>
      <c r="B185" s="12">
        <v>176.25</v>
      </c>
      <c r="C185" s="12">
        <v>16.8</v>
      </c>
      <c r="D185" s="12"/>
      <c r="E185" s="13">
        <f t="shared" si="4"/>
        <v>-2.6744047619047819</v>
      </c>
      <c r="F185" s="13">
        <f t="shared" si="4"/>
        <v>-2.1384920634920732</v>
      </c>
      <c r="G185" s="14"/>
      <c r="H185" s="13">
        <f t="shared" si="5"/>
        <v>5.7191933578987841</v>
      </c>
    </row>
    <row r="186" spans="1:8" x14ac:dyDescent="0.2">
      <c r="A186" s="12">
        <v>175</v>
      </c>
      <c r="B186" s="12">
        <v>226.75</v>
      </c>
      <c r="C186" s="12">
        <v>24.6</v>
      </c>
      <c r="D186" s="12"/>
      <c r="E186" s="13">
        <f t="shared" si="4"/>
        <v>47.825595238095218</v>
      </c>
      <c r="F186" s="13">
        <f t="shared" si="4"/>
        <v>5.6615079365079275</v>
      </c>
      <c r="G186" s="14"/>
      <c r="H186" s="13">
        <f t="shared" si="5"/>
        <v>270.76498700869183</v>
      </c>
    </row>
    <row r="187" spans="1:8" x14ac:dyDescent="0.2">
      <c r="A187" s="12">
        <v>176</v>
      </c>
      <c r="B187" s="12">
        <v>145.25</v>
      </c>
      <c r="C187" s="12">
        <v>10.4</v>
      </c>
      <c r="D187" s="12"/>
      <c r="E187" s="13">
        <f t="shared" si="4"/>
        <v>-33.674404761904782</v>
      </c>
      <c r="F187" s="13">
        <f t="shared" si="4"/>
        <v>-8.5384920634920736</v>
      </c>
      <c r="G187" s="14"/>
      <c r="H187" s="13">
        <f t="shared" si="5"/>
        <v>287.52863780234367</v>
      </c>
    </row>
    <row r="188" spans="1:8" x14ac:dyDescent="0.2">
      <c r="A188" s="12">
        <v>177</v>
      </c>
      <c r="B188" s="12">
        <v>151</v>
      </c>
      <c r="C188" s="12">
        <v>13.4</v>
      </c>
      <c r="D188" s="12"/>
      <c r="E188" s="13">
        <f t="shared" si="4"/>
        <v>-27.924404761904782</v>
      </c>
      <c r="F188" s="13">
        <f t="shared" si="4"/>
        <v>-5.5384920634920736</v>
      </c>
      <c r="G188" s="14"/>
      <c r="H188" s="13">
        <f t="shared" si="5"/>
        <v>154.65909415154991</v>
      </c>
    </row>
    <row r="189" spans="1:8" x14ac:dyDescent="0.2">
      <c r="A189" s="12">
        <v>178</v>
      </c>
      <c r="B189" s="12">
        <v>241.25</v>
      </c>
      <c r="C189" s="12">
        <v>28.8</v>
      </c>
      <c r="D189" s="12"/>
      <c r="E189" s="13">
        <f t="shared" si="4"/>
        <v>62.325595238095218</v>
      </c>
      <c r="F189" s="13">
        <f t="shared" si="4"/>
        <v>9.8615079365079268</v>
      </c>
      <c r="G189" s="14"/>
      <c r="H189" s="13">
        <f t="shared" si="5"/>
        <v>614.62435208805664</v>
      </c>
    </row>
    <row r="190" spans="1:8" x14ac:dyDescent="0.2">
      <c r="A190" s="12">
        <v>179</v>
      </c>
      <c r="B190" s="12">
        <v>187.25</v>
      </c>
      <c r="C190" s="12">
        <v>22</v>
      </c>
      <c r="D190" s="12"/>
      <c r="E190" s="13">
        <f t="shared" si="4"/>
        <v>8.3255952380952181</v>
      </c>
      <c r="F190" s="13">
        <f t="shared" si="4"/>
        <v>3.0615079365079261</v>
      </c>
      <c r="G190" s="14"/>
      <c r="H190" s="13">
        <f t="shared" si="5"/>
        <v>25.488875897581106</v>
      </c>
    </row>
    <row r="191" spans="1:8" x14ac:dyDescent="0.2">
      <c r="A191" s="12">
        <v>180</v>
      </c>
      <c r="B191" s="12">
        <v>234.75</v>
      </c>
      <c r="C191" s="12">
        <v>16.8</v>
      </c>
      <c r="D191" s="12"/>
      <c r="E191" s="13">
        <f t="shared" si="4"/>
        <v>55.825595238095218</v>
      </c>
      <c r="F191" s="13">
        <f t="shared" si="4"/>
        <v>-2.1384920634920732</v>
      </c>
      <c r="G191" s="14"/>
      <c r="H191" s="13">
        <f t="shared" si="5"/>
        <v>-119.38259235638751</v>
      </c>
    </row>
    <row r="192" spans="1:8" x14ac:dyDescent="0.2">
      <c r="A192" s="12">
        <v>181</v>
      </c>
      <c r="B192" s="12">
        <v>219.25</v>
      </c>
      <c r="C192" s="12">
        <v>25.8</v>
      </c>
      <c r="D192" s="12"/>
      <c r="E192" s="13">
        <f t="shared" si="4"/>
        <v>40.325595238095218</v>
      </c>
      <c r="F192" s="13">
        <f t="shared" si="4"/>
        <v>6.8615079365079268</v>
      </c>
      <c r="G192" s="14"/>
      <c r="H192" s="13">
        <f t="shared" si="5"/>
        <v>276.69439177059661</v>
      </c>
    </row>
    <row r="193" spans="1:8" x14ac:dyDescent="0.2">
      <c r="A193" s="12">
        <v>182</v>
      </c>
      <c r="B193" s="12">
        <v>118.5</v>
      </c>
      <c r="C193" s="12">
        <v>0</v>
      </c>
      <c r="D193" s="12"/>
      <c r="E193" s="13">
        <f t="shared" si="4"/>
        <v>-60.424404761904782</v>
      </c>
      <c r="F193" s="13">
        <f t="shared" si="4"/>
        <v>-18.938492063492074</v>
      </c>
      <c r="G193" s="14"/>
      <c r="H193" s="13">
        <f t="shared" si="5"/>
        <v>1144.3471100245663</v>
      </c>
    </row>
    <row r="194" spans="1:8" x14ac:dyDescent="0.2">
      <c r="A194" s="12">
        <v>183</v>
      </c>
      <c r="B194" s="12">
        <v>145.75</v>
      </c>
      <c r="C194" s="12">
        <v>11.9</v>
      </c>
      <c r="D194" s="12"/>
      <c r="E194" s="13">
        <f t="shared" si="4"/>
        <v>-33.174404761904782</v>
      </c>
      <c r="F194" s="13">
        <f t="shared" si="4"/>
        <v>-7.0384920634920736</v>
      </c>
      <c r="G194" s="14"/>
      <c r="H194" s="13">
        <f t="shared" si="5"/>
        <v>233.49778462774046</v>
      </c>
    </row>
    <row r="195" spans="1:8" x14ac:dyDescent="0.2">
      <c r="A195" s="12">
        <v>184</v>
      </c>
      <c r="B195" s="12">
        <v>159.25</v>
      </c>
      <c r="C195" s="12">
        <v>12.4</v>
      </c>
      <c r="D195" s="12"/>
      <c r="E195" s="13">
        <f t="shared" si="4"/>
        <v>-19.674404761904782</v>
      </c>
      <c r="F195" s="13">
        <f t="shared" si="4"/>
        <v>-6.5384920634920736</v>
      </c>
      <c r="G195" s="14"/>
      <c r="H195" s="13">
        <f t="shared" si="5"/>
        <v>128.64093938964507</v>
      </c>
    </row>
    <row r="196" spans="1:8" x14ac:dyDescent="0.2">
      <c r="A196" s="12">
        <v>185</v>
      </c>
      <c r="B196" s="12">
        <v>170.5</v>
      </c>
      <c r="C196" s="12">
        <v>17.399999999999999</v>
      </c>
      <c r="D196" s="12"/>
      <c r="E196" s="13">
        <f t="shared" si="4"/>
        <v>-8.4244047619047819</v>
      </c>
      <c r="F196" s="13">
        <f t="shared" si="4"/>
        <v>-1.5384920634920753</v>
      </c>
      <c r="G196" s="14"/>
      <c r="H196" s="13">
        <f t="shared" si="5"/>
        <v>12.960879865835354</v>
      </c>
    </row>
    <row r="197" spans="1:8" x14ac:dyDescent="0.2">
      <c r="A197" s="12">
        <v>186</v>
      </c>
      <c r="B197" s="12">
        <v>167.5</v>
      </c>
      <c r="C197" s="12">
        <v>9.1999999999999993</v>
      </c>
      <c r="D197" s="12"/>
      <c r="E197" s="13">
        <f t="shared" si="4"/>
        <v>-11.424404761904782</v>
      </c>
      <c r="F197" s="13">
        <f t="shared" si="4"/>
        <v>-9.7384920634920746</v>
      </c>
      <c r="G197" s="14"/>
      <c r="H197" s="13">
        <f t="shared" si="5"/>
        <v>111.25647510393078</v>
      </c>
    </row>
    <row r="198" spans="1:8" x14ac:dyDescent="0.2">
      <c r="A198" s="12">
        <v>187</v>
      </c>
      <c r="B198" s="12">
        <v>232.75</v>
      </c>
      <c r="C198" s="12">
        <v>23</v>
      </c>
      <c r="D198" s="12"/>
      <c r="E198" s="13">
        <f t="shared" si="4"/>
        <v>53.825595238095218</v>
      </c>
      <c r="F198" s="13">
        <f t="shared" si="4"/>
        <v>4.0615079365079261</v>
      </c>
      <c r="G198" s="14"/>
      <c r="H198" s="13">
        <f t="shared" si="5"/>
        <v>218.61308224678697</v>
      </c>
    </row>
    <row r="199" spans="1:8" x14ac:dyDescent="0.2">
      <c r="A199" s="12">
        <v>188</v>
      </c>
      <c r="B199" s="12">
        <v>210.5</v>
      </c>
      <c r="C199" s="12">
        <v>20.100000000000001</v>
      </c>
      <c r="D199" s="12"/>
      <c r="E199" s="13">
        <f t="shared" si="4"/>
        <v>31.575595238095218</v>
      </c>
      <c r="F199" s="13">
        <f t="shared" si="4"/>
        <v>1.1615079365079275</v>
      </c>
      <c r="G199" s="14"/>
      <c r="H199" s="13">
        <f t="shared" si="5"/>
        <v>36.675304469009518</v>
      </c>
    </row>
    <row r="200" spans="1:8" x14ac:dyDescent="0.2">
      <c r="A200" s="12">
        <v>189</v>
      </c>
      <c r="B200" s="12">
        <v>202.25</v>
      </c>
      <c r="C200" s="12">
        <v>20.2</v>
      </c>
      <c r="D200" s="12"/>
      <c r="E200" s="13">
        <f t="shared" si="4"/>
        <v>23.325595238095218</v>
      </c>
      <c r="F200" s="13">
        <f t="shared" si="4"/>
        <v>1.2615079365079254</v>
      </c>
      <c r="G200" s="14"/>
      <c r="H200" s="13">
        <f t="shared" si="5"/>
        <v>29.425423516628587</v>
      </c>
    </row>
    <row r="201" spans="1:8" x14ac:dyDescent="0.2">
      <c r="A201" s="12">
        <v>190</v>
      </c>
      <c r="B201" s="12">
        <v>185</v>
      </c>
      <c r="C201" s="12">
        <v>23.8</v>
      </c>
      <c r="D201" s="12"/>
      <c r="E201" s="13">
        <f t="shared" si="4"/>
        <v>6.0755952380952181</v>
      </c>
      <c r="F201" s="13">
        <f t="shared" si="4"/>
        <v>4.8615079365079268</v>
      </c>
      <c r="G201" s="14"/>
      <c r="H201" s="13">
        <f t="shared" si="5"/>
        <v>29.536554469009669</v>
      </c>
    </row>
    <row r="202" spans="1:8" x14ac:dyDescent="0.2">
      <c r="A202" s="12">
        <v>191</v>
      </c>
      <c r="B202" s="12">
        <v>153</v>
      </c>
      <c r="C202" s="12">
        <v>11.8</v>
      </c>
      <c r="D202" s="12"/>
      <c r="E202" s="13">
        <f t="shared" si="4"/>
        <v>-25.924404761904782</v>
      </c>
      <c r="F202" s="13">
        <f t="shared" si="4"/>
        <v>-7.1384920634920732</v>
      </c>
      <c r="G202" s="14"/>
      <c r="H202" s="13">
        <f t="shared" si="5"/>
        <v>185.0611576436134</v>
      </c>
    </row>
    <row r="203" spans="1:8" x14ac:dyDescent="0.2">
      <c r="A203" s="12">
        <v>192</v>
      </c>
      <c r="B203" s="12">
        <v>244.25</v>
      </c>
      <c r="C203" s="12">
        <v>36.5</v>
      </c>
      <c r="D203" s="12"/>
      <c r="E203" s="13">
        <f t="shared" si="4"/>
        <v>65.325595238095218</v>
      </c>
      <c r="F203" s="13">
        <f t="shared" si="4"/>
        <v>17.561507936507926</v>
      </c>
      <c r="G203" s="14"/>
      <c r="H203" s="13">
        <f t="shared" si="5"/>
        <v>1147.2159592309135</v>
      </c>
    </row>
    <row r="204" spans="1:8" x14ac:dyDescent="0.2">
      <c r="A204" s="12">
        <v>193</v>
      </c>
      <c r="B204" s="12">
        <v>193.5</v>
      </c>
      <c r="C204" s="12">
        <v>16</v>
      </c>
      <c r="D204" s="12"/>
      <c r="E204" s="13">
        <f t="shared" ref="E204:F263" si="6">B204-B$8</f>
        <v>14.575595238095218</v>
      </c>
      <c r="F204" s="13">
        <f t="shared" si="6"/>
        <v>-2.9384920634920739</v>
      </c>
      <c r="G204" s="14"/>
      <c r="H204" s="13">
        <f t="shared" si="5"/>
        <v>-42.830270927815661</v>
      </c>
    </row>
    <row r="205" spans="1:8" x14ac:dyDescent="0.2">
      <c r="A205" s="12">
        <v>194</v>
      </c>
      <c r="B205" s="12">
        <v>224.75</v>
      </c>
      <c r="C205" s="12">
        <v>24</v>
      </c>
      <c r="D205" s="12"/>
      <c r="E205" s="13">
        <f t="shared" si="6"/>
        <v>45.825595238095218</v>
      </c>
      <c r="F205" s="13">
        <f t="shared" si="6"/>
        <v>5.0615079365079261</v>
      </c>
      <c r="G205" s="14"/>
      <c r="H205" s="13">
        <f t="shared" ref="H205:H263" si="7">E205*F205</f>
        <v>231.94661399281878</v>
      </c>
    </row>
    <row r="206" spans="1:8" x14ac:dyDescent="0.2">
      <c r="A206" s="12">
        <v>195</v>
      </c>
      <c r="B206" s="12">
        <v>162.75</v>
      </c>
      <c r="C206" s="12">
        <v>22.3</v>
      </c>
      <c r="D206" s="12"/>
      <c r="E206" s="13">
        <f t="shared" si="6"/>
        <v>-16.174404761904782</v>
      </c>
      <c r="F206" s="13">
        <f t="shared" si="6"/>
        <v>3.3615079365079268</v>
      </c>
      <c r="G206" s="14"/>
      <c r="H206" s="13">
        <f t="shared" si="7"/>
        <v>-54.370389975434527</v>
      </c>
    </row>
    <row r="207" spans="1:8" x14ac:dyDescent="0.2">
      <c r="A207" s="12">
        <v>196</v>
      </c>
      <c r="B207" s="12">
        <v>180</v>
      </c>
      <c r="C207" s="12">
        <v>24.8</v>
      </c>
      <c r="D207" s="12"/>
      <c r="E207" s="13">
        <f t="shared" si="6"/>
        <v>1.0755952380952181</v>
      </c>
      <c r="F207" s="13">
        <f t="shared" si="6"/>
        <v>5.8615079365079268</v>
      </c>
      <c r="G207" s="14"/>
      <c r="H207" s="13">
        <f t="shared" si="7"/>
        <v>6.3046100245652541</v>
      </c>
    </row>
    <row r="208" spans="1:8" x14ac:dyDescent="0.2">
      <c r="A208" s="12">
        <v>197</v>
      </c>
      <c r="B208" s="12">
        <v>156.25</v>
      </c>
      <c r="C208" s="12">
        <v>21.5</v>
      </c>
      <c r="D208" s="12"/>
      <c r="E208" s="13">
        <f t="shared" si="6"/>
        <v>-22.674404761904782</v>
      </c>
      <c r="F208" s="13">
        <f t="shared" si="6"/>
        <v>2.5615079365079261</v>
      </c>
      <c r="G208" s="14"/>
      <c r="H208" s="13">
        <f t="shared" si="7"/>
        <v>-58.080667753212211</v>
      </c>
    </row>
    <row r="209" spans="1:8" x14ac:dyDescent="0.2">
      <c r="A209" s="12">
        <v>198</v>
      </c>
      <c r="B209" s="12">
        <v>168</v>
      </c>
      <c r="C209" s="12">
        <v>17.600000000000001</v>
      </c>
      <c r="D209" s="12"/>
      <c r="E209" s="13">
        <f t="shared" si="6"/>
        <v>-10.924404761904782</v>
      </c>
      <c r="F209" s="13">
        <f t="shared" si="6"/>
        <v>-1.3384920634920725</v>
      </c>
      <c r="G209" s="14"/>
      <c r="H209" s="13">
        <f t="shared" si="7"/>
        <v>14.622229072184554</v>
      </c>
    </row>
    <row r="210" spans="1:8" x14ac:dyDescent="0.2">
      <c r="A210" s="12">
        <v>199</v>
      </c>
      <c r="B210" s="12">
        <v>167.25</v>
      </c>
      <c r="C210" s="12">
        <v>7.3</v>
      </c>
      <c r="D210" s="12"/>
      <c r="E210" s="13">
        <f t="shared" si="6"/>
        <v>-11.674404761904782</v>
      </c>
      <c r="F210" s="13">
        <f t="shared" si="6"/>
        <v>-11.638492063492073</v>
      </c>
      <c r="G210" s="14"/>
      <c r="H210" s="13">
        <f t="shared" si="7"/>
        <v>135.87246716742288</v>
      </c>
    </row>
    <row r="211" spans="1:8" x14ac:dyDescent="0.2">
      <c r="A211" s="12">
        <v>200</v>
      </c>
      <c r="B211" s="12">
        <v>170.75</v>
      </c>
      <c r="C211" s="12">
        <v>22.6</v>
      </c>
      <c r="D211" s="12"/>
      <c r="E211" s="13">
        <f t="shared" si="6"/>
        <v>-8.1744047619047819</v>
      </c>
      <c r="F211" s="13">
        <f t="shared" si="6"/>
        <v>3.6615079365079275</v>
      </c>
      <c r="G211" s="14"/>
      <c r="H211" s="13">
        <f t="shared" si="7"/>
        <v>-29.930647911942554</v>
      </c>
    </row>
    <row r="212" spans="1:8" x14ac:dyDescent="0.2">
      <c r="A212" s="12">
        <v>201</v>
      </c>
      <c r="B212" s="12">
        <v>178.25</v>
      </c>
      <c r="C212" s="12">
        <v>12.5</v>
      </c>
      <c r="D212" s="12"/>
      <c r="E212" s="13">
        <f t="shared" si="6"/>
        <v>-0.67440476190478194</v>
      </c>
      <c r="F212" s="13">
        <f t="shared" si="6"/>
        <v>-6.4384920634920739</v>
      </c>
      <c r="G212" s="14"/>
      <c r="H212" s="13">
        <f t="shared" si="7"/>
        <v>4.3421497071052002</v>
      </c>
    </row>
    <row r="213" spans="1:8" x14ac:dyDescent="0.2">
      <c r="A213" s="12">
        <v>202</v>
      </c>
      <c r="B213" s="12">
        <v>150</v>
      </c>
      <c r="C213" s="12">
        <v>21.7</v>
      </c>
      <c r="D213" s="12"/>
      <c r="E213" s="13">
        <f t="shared" si="6"/>
        <v>-28.924404761904782</v>
      </c>
      <c r="F213" s="13">
        <f t="shared" si="6"/>
        <v>2.7615079365079254</v>
      </c>
      <c r="G213" s="14"/>
      <c r="H213" s="13">
        <f t="shared" si="7"/>
        <v>-79.874973308767679</v>
      </c>
    </row>
    <row r="214" spans="1:8" x14ac:dyDescent="0.2">
      <c r="A214" s="12">
        <v>203</v>
      </c>
      <c r="B214" s="12">
        <v>200.5</v>
      </c>
      <c r="C214" s="12">
        <v>27.7</v>
      </c>
      <c r="D214" s="12"/>
      <c r="E214" s="13">
        <f t="shared" si="6"/>
        <v>21.575595238095218</v>
      </c>
      <c r="F214" s="13">
        <f t="shared" si="6"/>
        <v>8.7615079365079254</v>
      </c>
      <c r="G214" s="14"/>
      <c r="H214" s="13">
        <f t="shared" si="7"/>
        <v>189.03474891345385</v>
      </c>
    </row>
    <row r="215" spans="1:8" x14ac:dyDescent="0.2">
      <c r="A215" s="12">
        <v>204</v>
      </c>
      <c r="B215" s="12">
        <v>184</v>
      </c>
      <c r="C215" s="12">
        <v>6.8</v>
      </c>
      <c r="D215" s="12"/>
      <c r="E215" s="13">
        <f t="shared" si="6"/>
        <v>5.0755952380952181</v>
      </c>
      <c r="F215" s="13">
        <f t="shared" si="6"/>
        <v>-12.138492063492073</v>
      </c>
      <c r="G215" s="14"/>
      <c r="H215" s="13">
        <f t="shared" si="7"/>
        <v>-61.610072515116961</v>
      </c>
    </row>
    <row r="216" spans="1:8" x14ac:dyDescent="0.2">
      <c r="A216" s="12">
        <v>205</v>
      </c>
      <c r="B216" s="12">
        <v>223</v>
      </c>
      <c r="C216" s="12">
        <v>33.4</v>
      </c>
      <c r="D216" s="12"/>
      <c r="E216" s="13">
        <f t="shared" si="6"/>
        <v>44.075595238095218</v>
      </c>
      <c r="F216" s="13">
        <f t="shared" si="6"/>
        <v>14.461507936507925</v>
      </c>
      <c r="G216" s="14"/>
      <c r="H216" s="13">
        <f t="shared" si="7"/>
        <v>637.39957034202484</v>
      </c>
    </row>
    <row r="217" spans="1:8" x14ac:dyDescent="0.2">
      <c r="A217" s="12">
        <v>206</v>
      </c>
      <c r="B217" s="12">
        <v>208.75</v>
      </c>
      <c r="C217" s="12">
        <v>16.600000000000001</v>
      </c>
      <c r="D217" s="12"/>
      <c r="E217" s="13">
        <f t="shared" si="6"/>
        <v>29.825595238095218</v>
      </c>
      <c r="F217" s="13">
        <f t="shared" si="6"/>
        <v>-2.3384920634920725</v>
      </c>
      <c r="G217" s="14"/>
      <c r="H217" s="13">
        <f t="shared" si="7"/>
        <v>-69.746917753212614</v>
      </c>
    </row>
    <row r="218" spans="1:8" x14ac:dyDescent="0.2">
      <c r="A218" s="12">
        <v>207</v>
      </c>
      <c r="B218" s="12">
        <v>166</v>
      </c>
      <c r="C218" s="12">
        <v>31.7</v>
      </c>
      <c r="D218" s="12"/>
      <c r="E218" s="13">
        <f t="shared" si="6"/>
        <v>-12.924404761904782</v>
      </c>
      <c r="F218" s="13">
        <f t="shared" si="6"/>
        <v>12.761507936507925</v>
      </c>
      <c r="G218" s="14"/>
      <c r="H218" s="13">
        <f t="shared" si="7"/>
        <v>-164.93489394368871</v>
      </c>
    </row>
    <row r="219" spans="1:8" x14ac:dyDescent="0.2">
      <c r="A219" s="12">
        <v>208</v>
      </c>
      <c r="B219" s="12">
        <v>195</v>
      </c>
      <c r="C219" s="12">
        <v>31.5</v>
      </c>
      <c r="D219" s="12"/>
      <c r="E219" s="13">
        <f t="shared" si="6"/>
        <v>16.075595238095218</v>
      </c>
      <c r="F219" s="13">
        <f t="shared" si="6"/>
        <v>12.561507936507926</v>
      </c>
      <c r="G219" s="14"/>
      <c r="H219" s="13">
        <f t="shared" si="7"/>
        <v>201.93371716742212</v>
      </c>
    </row>
    <row r="220" spans="1:8" x14ac:dyDescent="0.2">
      <c r="A220" s="12">
        <v>209</v>
      </c>
      <c r="B220" s="12">
        <v>160.5</v>
      </c>
      <c r="C220" s="12">
        <v>10.1</v>
      </c>
      <c r="D220" s="12"/>
      <c r="E220" s="13">
        <f t="shared" si="6"/>
        <v>-18.424404761904782</v>
      </c>
      <c r="F220" s="13">
        <f t="shared" si="6"/>
        <v>-8.8384920634920743</v>
      </c>
      <c r="G220" s="14"/>
      <c r="H220" s="13">
        <f t="shared" si="7"/>
        <v>162.84395526266098</v>
      </c>
    </row>
    <row r="221" spans="1:8" x14ac:dyDescent="0.2">
      <c r="A221" s="12">
        <v>210</v>
      </c>
      <c r="B221" s="12">
        <v>159.75</v>
      </c>
      <c r="C221" s="12">
        <v>11.3</v>
      </c>
      <c r="D221" s="12"/>
      <c r="E221" s="13">
        <f t="shared" si="6"/>
        <v>-19.174404761904782</v>
      </c>
      <c r="F221" s="13">
        <f t="shared" si="6"/>
        <v>-7.6384920634920732</v>
      </c>
      <c r="G221" s="14"/>
      <c r="H221" s="13">
        <f t="shared" si="7"/>
        <v>146.46353859599429</v>
      </c>
    </row>
    <row r="222" spans="1:8" x14ac:dyDescent="0.2">
      <c r="A222" s="12">
        <v>211</v>
      </c>
      <c r="B222" s="12">
        <v>140.5</v>
      </c>
      <c r="C222" s="12">
        <v>7.8</v>
      </c>
      <c r="D222" s="12"/>
      <c r="E222" s="13">
        <f t="shared" si="6"/>
        <v>-38.424404761904782</v>
      </c>
      <c r="F222" s="13">
        <f t="shared" si="6"/>
        <v>-11.138492063492073</v>
      </c>
      <c r="G222" s="14"/>
      <c r="H222" s="13">
        <f t="shared" si="7"/>
        <v>427.98992748488342</v>
      </c>
    </row>
    <row r="223" spans="1:8" x14ac:dyDescent="0.2">
      <c r="A223" s="12">
        <v>212</v>
      </c>
      <c r="B223" s="12">
        <v>216.25</v>
      </c>
      <c r="C223" s="12">
        <v>26.4</v>
      </c>
      <c r="D223" s="12"/>
      <c r="E223" s="13">
        <f t="shared" si="6"/>
        <v>37.325595238095218</v>
      </c>
      <c r="F223" s="13">
        <f t="shared" si="6"/>
        <v>7.4615079365079247</v>
      </c>
      <c r="G223" s="14"/>
      <c r="H223" s="13">
        <f t="shared" si="7"/>
        <v>278.50522510392989</v>
      </c>
    </row>
    <row r="224" spans="1:8" x14ac:dyDescent="0.2">
      <c r="A224" s="12">
        <v>213</v>
      </c>
      <c r="B224" s="12">
        <v>168.25</v>
      </c>
      <c r="C224" s="12">
        <v>19.3</v>
      </c>
      <c r="D224" s="12"/>
      <c r="E224" s="13">
        <f t="shared" si="6"/>
        <v>-10.674404761904782</v>
      </c>
      <c r="F224" s="13">
        <f t="shared" si="6"/>
        <v>0.36150793650792679</v>
      </c>
      <c r="G224" s="14"/>
      <c r="H224" s="13">
        <f t="shared" si="7"/>
        <v>-3.8588820389265854</v>
      </c>
    </row>
    <row r="225" spans="1:8" x14ac:dyDescent="0.2">
      <c r="A225" s="12">
        <v>214</v>
      </c>
      <c r="B225" s="12">
        <v>194.75</v>
      </c>
      <c r="C225" s="12">
        <v>18.5</v>
      </c>
      <c r="D225" s="12"/>
      <c r="E225" s="13">
        <f t="shared" si="6"/>
        <v>15.825595238095218</v>
      </c>
      <c r="F225" s="13">
        <f t="shared" si="6"/>
        <v>-0.43849206349207392</v>
      </c>
      <c r="G225" s="14"/>
      <c r="H225" s="13">
        <f t="shared" si="7"/>
        <v>-6.9393979119427112</v>
      </c>
    </row>
    <row r="226" spans="1:8" x14ac:dyDescent="0.2">
      <c r="A226" s="12">
        <v>215</v>
      </c>
      <c r="B226" s="12">
        <v>172.75</v>
      </c>
      <c r="C226" s="12">
        <v>19.3</v>
      </c>
      <c r="D226" s="12"/>
      <c r="E226" s="13">
        <f t="shared" si="6"/>
        <v>-6.1744047619047819</v>
      </c>
      <c r="F226" s="13">
        <f t="shared" si="6"/>
        <v>0.36150793650792679</v>
      </c>
      <c r="G226" s="14"/>
      <c r="H226" s="13">
        <f t="shared" si="7"/>
        <v>-2.2320963246409149</v>
      </c>
    </row>
    <row r="227" spans="1:8" x14ac:dyDescent="0.2">
      <c r="A227" s="12">
        <v>216</v>
      </c>
      <c r="B227" s="12">
        <v>219</v>
      </c>
      <c r="C227" s="12">
        <v>45.1</v>
      </c>
      <c r="D227" s="12"/>
      <c r="E227" s="13">
        <f t="shared" si="6"/>
        <v>40.075595238095218</v>
      </c>
      <c r="F227" s="13">
        <f t="shared" si="6"/>
        <v>26.161507936507927</v>
      </c>
      <c r="G227" s="14"/>
      <c r="H227" s="13">
        <f t="shared" si="7"/>
        <v>1048.4380028817075</v>
      </c>
    </row>
    <row r="228" spans="1:8" x14ac:dyDescent="0.2">
      <c r="A228" s="12">
        <v>217</v>
      </c>
      <c r="B228" s="12">
        <v>149.25</v>
      </c>
      <c r="C228" s="12">
        <v>13.8</v>
      </c>
      <c r="D228" s="12"/>
      <c r="E228" s="13">
        <f t="shared" si="6"/>
        <v>-29.674404761904782</v>
      </c>
      <c r="F228" s="13">
        <f t="shared" si="6"/>
        <v>-5.1384920634920732</v>
      </c>
      <c r="G228" s="14"/>
      <c r="H228" s="13">
        <f t="shared" si="7"/>
        <v>152.4816933578991</v>
      </c>
    </row>
    <row r="229" spans="1:8" x14ac:dyDescent="0.2">
      <c r="A229" s="12">
        <v>218</v>
      </c>
      <c r="B229" s="12">
        <v>154.5</v>
      </c>
      <c r="C229" s="12">
        <v>8.1999999999999993</v>
      </c>
      <c r="D229" s="12"/>
      <c r="E229" s="13">
        <f t="shared" si="6"/>
        <v>-24.424404761904782</v>
      </c>
      <c r="F229" s="13">
        <f t="shared" si="6"/>
        <v>-10.738492063492075</v>
      </c>
      <c r="G229" s="14"/>
      <c r="H229" s="13">
        <f t="shared" si="7"/>
        <v>262.28127669123256</v>
      </c>
    </row>
    <row r="230" spans="1:8" x14ac:dyDescent="0.2">
      <c r="A230" s="12">
        <v>219</v>
      </c>
      <c r="B230" s="12">
        <v>199.25</v>
      </c>
      <c r="C230" s="12">
        <v>23.9</v>
      </c>
      <c r="D230" s="12"/>
      <c r="E230" s="13">
        <f t="shared" si="6"/>
        <v>20.325595238095218</v>
      </c>
      <c r="F230" s="13">
        <f t="shared" si="6"/>
        <v>4.9615079365079247</v>
      </c>
      <c r="G230" s="14"/>
      <c r="H230" s="13">
        <f t="shared" si="7"/>
        <v>100.84560208805711</v>
      </c>
    </row>
    <row r="231" spans="1:8" x14ac:dyDescent="0.2">
      <c r="A231" s="12">
        <v>220</v>
      </c>
      <c r="B231" s="12">
        <v>154.5</v>
      </c>
      <c r="C231" s="12">
        <v>15.1</v>
      </c>
      <c r="D231" s="12"/>
      <c r="E231" s="13">
        <f t="shared" si="6"/>
        <v>-24.424404761904782</v>
      </c>
      <c r="F231" s="13">
        <f t="shared" si="6"/>
        <v>-3.8384920634920743</v>
      </c>
      <c r="G231" s="14"/>
      <c r="H231" s="13">
        <f t="shared" si="7"/>
        <v>93.752883834089531</v>
      </c>
    </row>
    <row r="232" spans="1:8" x14ac:dyDescent="0.2">
      <c r="A232" s="12">
        <v>221</v>
      </c>
      <c r="B232" s="12">
        <v>153.25</v>
      </c>
      <c r="C232" s="12">
        <v>12.7</v>
      </c>
      <c r="D232" s="12"/>
      <c r="E232" s="13">
        <f t="shared" si="6"/>
        <v>-25.674404761904782</v>
      </c>
      <c r="F232" s="13">
        <f t="shared" si="6"/>
        <v>-6.2384920634920746</v>
      </c>
      <c r="G232" s="14"/>
      <c r="H232" s="13">
        <f t="shared" si="7"/>
        <v>160.16957034202611</v>
      </c>
    </row>
    <row r="233" spans="1:8" x14ac:dyDescent="0.2">
      <c r="A233" s="12">
        <v>222</v>
      </c>
      <c r="B233" s="12">
        <v>230</v>
      </c>
      <c r="C233" s="12">
        <v>25.3</v>
      </c>
      <c r="D233" s="12"/>
      <c r="E233" s="13">
        <f t="shared" si="6"/>
        <v>51.075595238095218</v>
      </c>
      <c r="F233" s="13">
        <f t="shared" si="6"/>
        <v>6.3615079365079268</v>
      </c>
      <c r="G233" s="14"/>
      <c r="H233" s="13">
        <f t="shared" si="7"/>
        <v>324.91780446900918</v>
      </c>
    </row>
    <row r="234" spans="1:8" x14ac:dyDescent="0.2">
      <c r="A234" s="12">
        <v>223</v>
      </c>
      <c r="B234" s="12">
        <v>161.75</v>
      </c>
      <c r="C234" s="12">
        <v>11.9</v>
      </c>
      <c r="D234" s="12"/>
      <c r="E234" s="13">
        <f t="shared" si="6"/>
        <v>-17.174404761904782</v>
      </c>
      <c r="F234" s="13">
        <f t="shared" si="6"/>
        <v>-7.0384920634920736</v>
      </c>
      <c r="G234" s="14"/>
      <c r="H234" s="13">
        <f t="shared" si="7"/>
        <v>120.88191161186728</v>
      </c>
    </row>
    <row r="235" spans="1:8" x14ac:dyDescent="0.2">
      <c r="A235" s="12">
        <v>224</v>
      </c>
      <c r="B235" s="12">
        <v>142.25</v>
      </c>
      <c r="C235" s="12">
        <v>6.1</v>
      </c>
      <c r="D235" s="12"/>
      <c r="E235" s="13">
        <f t="shared" si="6"/>
        <v>-36.674404761904782</v>
      </c>
      <c r="F235" s="13">
        <f t="shared" si="6"/>
        <v>-12.838492063492074</v>
      </c>
      <c r="G235" s="14"/>
      <c r="H235" s="13">
        <f t="shared" si="7"/>
        <v>470.84405446901047</v>
      </c>
    </row>
    <row r="236" spans="1:8" x14ac:dyDescent="0.2">
      <c r="A236" s="12">
        <v>225</v>
      </c>
      <c r="B236" s="12">
        <v>179.75</v>
      </c>
      <c r="C236" s="12">
        <v>11.3</v>
      </c>
      <c r="D236" s="12"/>
      <c r="E236" s="13">
        <f t="shared" si="6"/>
        <v>0.82559523809521806</v>
      </c>
      <c r="F236" s="13">
        <f t="shared" si="6"/>
        <v>-7.6384920634920732</v>
      </c>
      <c r="G236" s="14"/>
      <c r="H236" s="13">
        <f t="shared" si="7"/>
        <v>-6.3063026738471715</v>
      </c>
    </row>
    <row r="237" spans="1:8" x14ac:dyDescent="0.2">
      <c r="A237" s="12">
        <v>226</v>
      </c>
      <c r="B237" s="12">
        <v>126.5</v>
      </c>
      <c r="C237" s="12">
        <v>12.8</v>
      </c>
      <c r="D237" s="12"/>
      <c r="E237" s="13">
        <f t="shared" si="6"/>
        <v>-52.424404761904782</v>
      </c>
      <c r="F237" s="13">
        <f t="shared" si="6"/>
        <v>-6.1384920634920732</v>
      </c>
      <c r="G237" s="14"/>
      <c r="H237" s="13">
        <f t="shared" si="7"/>
        <v>321.80679256424855</v>
      </c>
    </row>
    <row r="238" spans="1:8" x14ac:dyDescent="0.2">
      <c r="A238" s="12">
        <v>227</v>
      </c>
      <c r="B238" s="12">
        <v>169.5</v>
      </c>
      <c r="C238" s="12">
        <v>14.9</v>
      </c>
      <c r="D238" s="12"/>
      <c r="E238" s="13">
        <f t="shared" si="6"/>
        <v>-9.4244047619047819</v>
      </c>
      <c r="F238" s="13">
        <f t="shared" si="6"/>
        <v>-4.0384920634920736</v>
      </c>
      <c r="G238" s="14"/>
      <c r="H238" s="13">
        <f t="shared" si="7"/>
        <v>38.060383834089365</v>
      </c>
    </row>
    <row r="239" spans="1:8" x14ac:dyDescent="0.2">
      <c r="A239" s="12">
        <v>228</v>
      </c>
      <c r="B239" s="12">
        <v>198.5</v>
      </c>
      <c r="C239" s="12">
        <v>24.5</v>
      </c>
      <c r="D239" s="12"/>
      <c r="E239" s="13">
        <f t="shared" si="6"/>
        <v>19.575595238095218</v>
      </c>
      <c r="F239" s="13">
        <f t="shared" si="6"/>
        <v>5.5615079365079261</v>
      </c>
      <c r="G239" s="14"/>
      <c r="H239" s="13">
        <f t="shared" si="7"/>
        <v>108.86982827853332</v>
      </c>
    </row>
    <row r="240" spans="1:8" x14ac:dyDescent="0.2">
      <c r="A240" s="12">
        <v>229</v>
      </c>
      <c r="B240" s="12">
        <v>174.5</v>
      </c>
      <c r="C240" s="12">
        <v>15</v>
      </c>
      <c r="D240" s="12"/>
      <c r="E240" s="13">
        <f t="shared" si="6"/>
        <v>-4.4244047619047819</v>
      </c>
      <c r="F240" s="13">
        <f t="shared" si="6"/>
        <v>-3.9384920634920739</v>
      </c>
      <c r="G240" s="14"/>
      <c r="H240" s="13">
        <f t="shared" si="7"/>
        <v>17.425483040438522</v>
      </c>
    </row>
    <row r="241" spans="1:8" x14ac:dyDescent="0.2">
      <c r="A241" s="12">
        <v>230</v>
      </c>
      <c r="B241" s="12">
        <v>167.75</v>
      </c>
      <c r="C241" s="12">
        <v>16.899999999999999</v>
      </c>
      <c r="D241" s="12"/>
      <c r="E241" s="13">
        <f t="shared" si="6"/>
        <v>-11.174404761904782</v>
      </c>
      <c r="F241" s="13">
        <f t="shared" si="6"/>
        <v>-2.0384920634920753</v>
      </c>
      <c r="G241" s="14"/>
      <c r="H241" s="13">
        <f t="shared" si="7"/>
        <v>22.778935421390951</v>
      </c>
    </row>
    <row r="242" spans="1:8" x14ac:dyDescent="0.2">
      <c r="A242" s="12">
        <v>231</v>
      </c>
      <c r="B242" s="12">
        <v>147.75</v>
      </c>
      <c r="C242" s="12">
        <v>11.1</v>
      </c>
      <c r="D242" s="12"/>
      <c r="E242" s="13">
        <f t="shared" si="6"/>
        <v>-31.174404761904782</v>
      </c>
      <c r="F242" s="13">
        <f t="shared" si="6"/>
        <v>-7.8384920634920743</v>
      </c>
      <c r="G242" s="14"/>
      <c r="H242" s="13">
        <f t="shared" si="7"/>
        <v>244.36032431028016</v>
      </c>
    </row>
    <row r="243" spans="1:8" x14ac:dyDescent="0.2">
      <c r="A243" s="12">
        <v>232</v>
      </c>
      <c r="B243" s="12">
        <v>182.25</v>
      </c>
      <c r="C243" s="12">
        <v>16.100000000000001</v>
      </c>
      <c r="D243" s="12"/>
      <c r="E243" s="13">
        <f t="shared" si="6"/>
        <v>3.3255952380952181</v>
      </c>
      <c r="F243" s="13">
        <f t="shared" si="6"/>
        <v>-2.8384920634920725</v>
      </c>
      <c r="G243" s="14"/>
      <c r="H243" s="13">
        <f t="shared" si="7"/>
        <v>-9.4396756897203051</v>
      </c>
    </row>
    <row r="244" spans="1:8" x14ac:dyDescent="0.2">
      <c r="A244" s="12">
        <v>233</v>
      </c>
      <c r="B244" s="12">
        <v>175.5</v>
      </c>
      <c r="C244" s="12">
        <v>15.5</v>
      </c>
      <c r="D244" s="12"/>
      <c r="E244" s="13">
        <f t="shared" si="6"/>
        <v>-3.4244047619047819</v>
      </c>
      <c r="F244" s="13">
        <f t="shared" si="6"/>
        <v>-3.4384920634920739</v>
      </c>
      <c r="G244" s="14"/>
      <c r="H244" s="13">
        <f t="shared" si="7"/>
        <v>11.774788595994059</v>
      </c>
    </row>
    <row r="245" spans="1:8" x14ac:dyDescent="0.2">
      <c r="A245" s="12">
        <v>234</v>
      </c>
      <c r="B245" s="12">
        <v>161.75</v>
      </c>
      <c r="C245" s="12">
        <v>25.9</v>
      </c>
      <c r="D245" s="12"/>
      <c r="E245" s="13">
        <f t="shared" si="6"/>
        <v>-17.174404761904782</v>
      </c>
      <c r="F245" s="13">
        <f t="shared" si="6"/>
        <v>6.9615079365079247</v>
      </c>
      <c r="G245" s="14"/>
      <c r="H245" s="13">
        <f t="shared" si="7"/>
        <v>-119.55975505479964</v>
      </c>
    </row>
    <row r="246" spans="1:8" x14ac:dyDescent="0.2">
      <c r="A246" s="12">
        <v>235</v>
      </c>
      <c r="B246" s="12">
        <v>157.75</v>
      </c>
      <c r="C246" s="12">
        <v>25.5</v>
      </c>
      <c r="D246" s="12"/>
      <c r="E246" s="13">
        <f t="shared" si="6"/>
        <v>-21.174404761904782</v>
      </c>
      <c r="F246" s="13">
        <f t="shared" si="6"/>
        <v>6.5615079365079261</v>
      </c>
      <c r="G246" s="14"/>
      <c r="H246" s="13">
        <f t="shared" si="7"/>
        <v>-138.93602489606945</v>
      </c>
    </row>
    <row r="247" spans="1:8" x14ac:dyDescent="0.2">
      <c r="A247" s="12">
        <v>236</v>
      </c>
      <c r="B247" s="12">
        <v>168.75</v>
      </c>
      <c r="C247" s="12">
        <v>18.399999999999999</v>
      </c>
      <c r="D247" s="12"/>
      <c r="E247" s="13">
        <f t="shared" si="6"/>
        <v>-10.174404761904782</v>
      </c>
      <c r="F247" s="13">
        <f t="shared" si="6"/>
        <v>-0.53849206349207535</v>
      </c>
      <c r="G247" s="14"/>
      <c r="H247" s="13">
        <f t="shared" si="7"/>
        <v>5.4788362150417038</v>
      </c>
    </row>
    <row r="248" spans="1:8" x14ac:dyDescent="0.2">
      <c r="A248" s="12">
        <v>237</v>
      </c>
      <c r="B248" s="12">
        <v>191.5</v>
      </c>
      <c r="C248" s="12">
        <v>24</v>
      </c>
      <c r="D248" s="12"/>
      <c r="E248" s="13">
        <f t="shared" si="6"/>
        <v>12.575595238095218</v>
      </c>
      <c r="F248" s="13">
        <f t="shared" si="6"/>
        <v>5.0615079365079261</v>
      </c>
      <c r="G248" s="14"/>
      <c r="H248" s="13">
        <f t="shared" si="7"/>
        <v>63.651475103930231</v>
      </c>
    </row>
    <row r="249" spans="1:8" x14ac:dyDescent="0.2">
      <c r="A249" s="12">
        <v>238</v>
      </c>
      <c r="B249" s="12">
        <v>219.15</v>
      </c>
      <c r="C249" s="12">
        <v>26.4</v>
      </c>
      <c r="D249" s="12"/>
      <c r="E249" s="13">
        <f t="shared" si="6"/>
        <v>40.225595238095224</v>
      </c>
      <c r="F249" s="13">
        <f t="shared" si="6"/>
        <v>7.4615079365079247</v>
      </c>
      <c r="G249" s="14"/>
      <c r="H249" s="13">
        <f t="shared" si="7"/>
        <v>300.1435981198029</v>
      </c>
    </row>
    <row r="250" spans="1:8" x14ac:dyDescent="0.2">
      <c r="A250" s="12">
        <v>239</v>
      </c>
      <c r="B250" s="12">
        <v>155.25</v>
      </c>
      <c r="C250" s="12">
        <v>12.7</v>
      </c>
      <c r="D250" s="12"/>
      <c r="E250" s="13">
        <f t="shared" si="6"/>
        <v>-23.674404761904782</v>
      </c>
      <c r="F250" s="13">
        <f t="shared" si="6"/>
        <v>-6.2384920634920746</v>
      </c>
      <c r="G250" s="14"/>
      <c r="H250" s="13">
        <f t="shared" si="7"/>
        <v>147.69258621504196</v>
      </c>
    </row>
    <row r="251" spans="1:8" x14ac:dyDescent="0.2">
      <c r="A251" s="12">
        <v>240</v>
      </c>
      <c r="B251" s="12">
        <v>189.75</v>
      </c>
      <c r="C251" s="12">
        <v>28.8</v>
      </c>
      <c r="D251" s="12"/>
      <c r="E251" s="13">
        <f t="shared" si="6"/>
        <v>10.825595238095218</v>
      </c>
      <c r="F251" s="13">
        <f t="shared" si="6"/>
        <v>9.8615079365079268</v>
      </c>
      <c r="G251" s="14"/>
      <c r="H251" s="13">
        <f t="shared" si="7"/>
        <v>106.75669335789841</v>
      </c>
    </row>
    <row r="252" spans="1:8" x14ac:dyDescent="0.2">
      <c r="A252" s="12">
        <v>241</v>
      </c>
      <c r="B252" s="12">
        <v>127.5</v>
      </c>
      <c r="C252" s="12">
        <v>17</v>
      </c>
      <c r="D252" s="12"/>
      <c r="E252" s="13">
        <f t="shared" si="6"/>
        <v>-51.424404761904782</v>
      </c>
      <c r="F252" s="13">
        <f t="shared" si="6"/>
        <v>-1.9384920634920739</v>
      </c>
      <c r="G252" s="14"/>
      <c r="H252" s="13">
        <f t="shared" si="7"/>
        <v>99.685800500756429</v>
      </c>
    </row>
    <row r="253" spans="1:8" x14ac:dyDescent="0.2">
      <c r="A253" s="12">
        <v>242</v>
      </c>
      <c r="B253" s="12">
        <v>224.5</v>
      </c>
      <c r="C253" s="12">
        <v>33.6</v>
      </c>
      <c r="D253" s="12"/>
      <c r="E253" s="13">
        <f t="shared" si="6"/>
        <v>45.575595238095218</v>
      </c>
      <c r="F253" s="13">
        <f t="shared" si="6"/>
        <v>14.661507936507927</v>
      </c>
      <c r="G253" s="14"/>
      <c r="H253" s="13">
        <f t="shared" si="7"/>
        <v>668.20695129440594</v>
      </c>
    </row>
    <row r="254" spans="1:8" x14ac:dyDescent="0.2">
      <c r="A254" s="12">
        <v>243</v>
      </c>
      <c r="B254" s="12">
        <v>234.25</v>
      </c>
      <c r="C254" s="12">
        <v>29.3</v>
      </c>
      <c r="D254" s="12"/>
      <c r="E254" s="13">
        <f t="shared" si="6"/>
        <v>55.325595238095218</v>
      </c>
      <c r="F254" s="13">
        <f t="shared" si="6"/>
        <v>10.361507936507927</v>
      </c>
      <c r="G254" s="14"/>
      <c r="H254" s="13">
        <f t="shared" si="7"/>
        <v>573.25659415154871</v>
      </c>
    </row>
    <row r="255" spans="1:8" x14ac:dyDescent="0.2">
      <c r="A255" s="12">
        <v>244</v>
      </c>
      <c r="B255" s="12">
        <v>227.75</v>
      </c>
      <c r="C255" s="12">
        <v>31.4</v>
      </c>
      <c r="D255" s="12"/>
      <c r="E255" s="13">
        <f t="shared" si="6"/>
        <v>48.825595238095218</v>
      </c>
      <c r="F255" s="13">
        <f t="shared" si="6"/>
        <v>12.461507936507925</v>
      </c>
      <c r="G255" s="14"/>
      <c r="H255" s="13">
        <f t="shared" si="7"/>
        <v>608.44054256424704</v>
      </c>
    </row>
    <row r="256" spans="1:8" x14ac:dyDescent="0.2">
      <c r="A256" s="12">
        <v>245</v>
      </c>
      <c r="B256" s="12">
        <v>199.5</v>
      </c>
      <c r="C256" s="12">
        <v>28.1</v>
      </c>
      <c r="D256" s="12"/>
      <c r="E256" s="13">
        <f t="shared" si="6"/>
        <v>20.575595238095218</v>
      </c>
      <c r="F256" s="13">
        <f t="shared" si="6"/>
        <v>9.1615079365079275</v>
      </c>
      <c r="G256" s="14"/>
      <c r="H256" s="13">
        <f t="shared" si="7"/>
        <v>188.50347907218406</v>
      </c>
    </row>
    <row r="257" spans="1:8" x14ac:dyDescent="0.2">
      <c r="A257" s="12">
        <v>246</v>
      </c>
      <c r="B257" s="12">
        <v>155.5</v>
      </c>
      <c r="C257" s="12">
        <v>15.3</v>
      </c>
      <c r="D257" s="12"/>
      <c r="E257" s="13">
        <f t="shared" si="6"/>
        <v>-23.424404761904782</v>
      </c>
      <c r="F257" s="13">
        <f t="shared" si="6"/>
        <v>-3.6384920634920732</v>
      </c>
      <c r="G257" s="14"/>
      <c r="H257" s="13">
        <f t="shared" si="7"/>
        <v>85.229510818216482</v>
      </c>
    </row>
    <row r="258" spans="1:8" x14ac:dyDescent="0.2">
      <c r="A258" s="12">
        <v>247</v>
      </c>
      <c r="B258" s="12">
        <v>215.5</v>
      </c>
      <c r="C258" s="12">
        <v>29.1</v>
      </c>
      <c r="D258" s="12"/>
      <c r="E258" s="13">
        <f t="shared" si="6"/>
        <v>36.575595238095218</v>
      </c>
      <c r="F258" s="13">
        <f t="shared" si="6"/>
        <v>10.161507936507927</v>
      </c>
      <c r="G258" s="14"/>
      <c r="H258" s="13">
        <f t="shared" si="7"/>
        <v>371.66320129440612</v>
      </c>
    </row>
    <row r="259" spans="1:8" x14ac:dyDescent="0.2">
      <c r="A259" s="12">
        <v>248</v>
      </c>
      <c r="B259" s="12">
        <v>134.25</v>
      </c>
      <c r="C259" s="12">
        <v>11.5</v>
      </c>
      <c r="D259" s="12"/>
      <c r="E259" s="13">
        <f t="shared" si="6"/>
        <v>-44.674404761904782</v>
      </c>
      <c r="F259" s="13">
        <f t="shared" si="6"/>
        <v>-7.4384920634920739</v>
      </c>
      <c r="G259" s="14"/>
      <c r="H259" s="13">
        <f t="shared" si="7"/>
        <v>332.31020526266121</v>
      </c>
    </row>
    <row r="260" spans="1:8" x14ac:dyDescent="0.2">
      <c r="A260" s="12">
        <v>249</v>
      </c>
      <c r="B260" s="12">
        <v>201</v>
      </c>
      <c r="C260" s="12">
        <v>32.299999999999997</v>
      </c>
      <c r="D260" s="12"/>
      <c r="E260" s="13">
        <f t="shared" si="6"/>
        <v>22.075595238095218</v>
      </c>
      <c r="F260" s="13">
        <f t="shared" si="6"/>
        <v>13.361507936507923</v>
      </c>
      <c r="G260" s="14"/>
      <c r="H260" s="13">
        <f t="shared" si="7"/>
        <v>294.96324097694577</v>
      </c>
    </row>
    <row r="261" spans="1:8" x14ac:dyDescent="0.2">
      <c r="A261" s="12">
        <v>250</v>
      </c>
      <c r="B261" s="12">
        <v>186.75</v>
      </c>
      <c r="C261" s="12">
        <v>28.3</v>
      </c>
      <c r="D261" s="12"/>
      <c r="E261" s="13">
        <f t="shared" si="6"/>
        <v>7.8255952380952181</v>
      </c>
      <c r="F261" s="13">
        <f t="shared" si="6"/>
        <v>9.3615079365079268</v>
      </c>
      <c r="G261" s="14"/>
      <c r="H261" s="13">
        <f t="shared" si="7"/>
        <v>73.259371929327017</v>
      </c>
    </row>
    <row r="262" spans="1:8" x14ac:dyDescent="0.2">
      <c r="A262" s="12">
        <v>251</v>
      </c>
      <c r="B262" s="12">
        <v>190.75</v>
      </c>
      <c r="C262" s="12">
        <v>25.3</v>
      </c>
      <c r="D262" s="12"/>
      <c r="E262" s="13">
        <f t="shared" si="6"/>
        <v>11.825595238095218</v>
      </c>
      <c r="F262" s="13">
        <f t="shared" si="6"/>
        <v>6.3615079365079268</v>
      </c>
      <c r="G262" s="14"/>
      <c r="H262" s="13">
        <f t="shared" si="7"/>
        <v>75.22861796107307</v>
      </c>
    </row>
    <row r="263" spans="1:8" x14ac:dyDescent="0.2">
      <c r="A263" s="12">
        <v>252</v>
      </c>
      <c r="B263" s="12">
        <v>207.5</v>
      </c>
      <c r="C263" s="12">
        <v>30.7</v>
      </c>
      <c r="D263" s="12"/>
      <c r="E263" s="13">
        <f t="shared" si="6"/>
        <v>28.575595238095218</v>
      </c>
      <c r="F263" s="13">
        <f t="shared" si="6"/>
        <v>11.761507936507925</v>
      </c>
      <c r="G263" s="14"/>
      <c r="H263" s="13">
        <f t="shared" si="7"/>
        <v>336.092090183295</v>
      </c>
    </row>
  </sheetData>
  <mergeCells count="5">
    <mergeCell ref="E1:F1"/>
    <mergeCell ref="J1:K1"/>
    <mergeCell ref="M1:N1"/>
    <mergeCell ref="J4:K4"/>
    <mergeCell ref="E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1" sqref="A21"/>
    </sheetView>
  </sheetViews>
  <sheetFormatPr defaultRowHeight="12.75" x14ac:dyDescent="0.2"/>
  <cols>
    <col min="1" max="1" width="18.7109375" bestFit="1" customWidth="1"/>
    <col min="2" max="2" width="11.42578125" bestFit="1" customWidth="1"/>
    <col min="3" max="3" width="14.85546875" bestFit="1" customWidth="1"/>
    <col min="4" max="4" width="9.28515625" bestFit="1" customWidth="1"/>
    <col min="5" max="5" width="12.42578125" bestFit="1" customWidth="1"/>
    <col min="6" max="6" width="13.5703125" bestFit="1" customWidth="1"/>
    <col min="7" max="7" width="10.7109375" bestFit="1" customWidth="1"/>
    <col min="8" max="8" width="12.140625" bestFit="1" customWidth="1"/>
    <col min="9" max="9" width="12.28515625" bestFit="1" customWidth="1"/>
  </cols>
  <sheetData>
    <row r="1" spans="1:9" x14ac:dyDescent="0.2">
      <c r="A1" t="s">
        <v>19</v>
      </c>
    </row>
    <row r="2" spans="1:9" ht="13.5" thickBot="1" x14ac:dyDescent="0.25"/>
    <row r="3" spans="1:9" x14ac:dyDescent="0.2">
      <c r="A3" s="15" t="s">
        <v>20</v>
      </c>
      <c r="B3" s="15"/>
    </row>
    <row r="4" spans="1:9" x14ac:dyDescent="0.2">
      <c r="A4" s="16" t="s">
        <v>21</v>
      </c>
      <c r="B4" s="17">
        <v>0.61315611003131332</v>
      </c>
    </row>
    <row r="5" spans="1:9" x14ac:dyDescent="0.2">
      <c r="A5" s="16" t="s">
        <v>22</v>
      </c>
      <c r="B5" s="17">
        <v>0.37596041526873203</v>
      </c>
    </row>
    <row r="6" spans="1:9" x14ac:dyDescent="0.2">
      <c r="A6" s="16" t="s">
        <v>23</v>
      </c>
      <c r="B6" s="17">
        <v>0.37346425692980695</v>
      </c>
    </row>
    <row r="7" spans="1:9" x14ac:dyDescent="0.2">
      <c r="A7" s="16" t="s">
        <v>24</v>
      </c>
      <c r="B7" s="17">
        <v>6.1351131282345737</v>
      </c>
    </row>
    <row r="8" spans="1:9" ht="13.5" thickBot="1" x14ac:dyDescent="0.25">
      <c r="A8" s="18" t="s">
        <v>25</v>
      </c>
      <c r="B8" s="18">
        <v>252</v>
      </c>
    </row>
    <row r="10" spans="1:9" ht="13.5" thickBot="1" x14ac:dyDescent="0.25">
      <c r="A10" t="s">
        <v>26</v>
      </c>
    </row>
    <row r="11" spans="1:9" x14ac:dyDescent="0.2">
      <c r="A11" s="19"/>
      <c r="B11" s="19" t="s">
        <v>27</v>
      </c>
      <c r="C11" s="19" t="s">
        <v>28</v>
      </c>
      <c r="D11" s="19" t="s">
        <v>29</v>
      </c>
      <c r="E11" s="19" t="s">
        <v>30</v>
      </c>
      <c r="F11" s="19" t="s">
        <v>31</v>
      </c>
    </row>
    <row r="12" spans="1:9" x14ac:dyDescent="0.2">
      <c r="A12" s="16" t="s">
        <v>32</v>
      </c>
      <c r="B12" s="16">
        <v>1</v>
      </c>
      <c r="C12" s="20">
        <v>5669.1133529250637</v>
      </c>
      <c r="D12" s="20">
        <v>5669.1133529250637</v>
      </c>
      <c r="E12" s="20">
        <v>150.61561176068381</v>
      </c>
      <c r="F12" s="16">
        <v>2.0590493562353243E-27</v>
      </c>
    </row>
    <row r="13" spans="1:9" x14ac:dyDescent="0.2">
      <c r="A13" s="16" t="s">
        <v>33</v>
      </c>
      <c r="B13" s="16">
        <v>250</v>
      </c>
      <c r="C13" s="20">
        <v>9409.9032740590537</v>
      </c>
      <c r="D13" s="20">
        <v>37.639613096236218</v>
      </c>
      <c r="E13" s="16"/>
      <c r="F13" s="16"/>
    </row>
    <row r="14" spans="1:9" ht="13.5" thickBot="1" x14ac:dyDescent="0.25">
      <c r="A14" s="18" t="s">
        <v>34</v>
      </c>
      <c r="B14" s="18">
        <v>251</v>
      </c>
      <c r="C14" s="21">
        <v>15079.016626984117</v>
      </c>
      <c r="D14" s="21"/>
      <c r="E14" s="18"/>
      <c r="F14" s="18"/>
    </row>
    <row r="15" spans="1:9" ht="13.5" thickBot="1" x14ac:dyDescent="0.25">
      <c r="C15" s="8"/>
      <c r="D15" s="8"/>
    </row>
    <row r="16" spans="1:9" x14ac:dyDescent="0.2">
      <c r="A16" s="19"/>
      <c r="B16" s="19" t="s">
        <v>35</v>
      </c>
      <c r="C16" s="22" t="s">
        <v>24</v>
      </c>
      <c r="D16" s="22" t="s">
        <v>36</v>
      </c>
      <c r="E16" s="19" t="s">
        <v>37</v>
      </c>
      <c r="F16" s="19" t="s">
        <v>38</v>
      </c>
      <c r="G16" s="19" t="s">
        <v>39</v>
      </c>
      <c r="H16" s="19" t="s">
        <v>40</v>
      </c>
      <c r="I16" s="19" t="s">
        <v>41</v>
      </c>
    </row>
    <row r="17" spans="1:9" x14ac:dyDescent="0.2">
      <c r="A17" s="16" t="s">
        <v>42</v>
      </c>
      <c r="B17" s="23">
        <v>-9.9951509742173101</v>
      </c>
      <c r="C17" s="23">
        <v>2.3890563288684024</v>
      </c>
      <c r="D17" s="20">
        <v>-4.1837234448764971</v>
      </c>
      <c r="E17" s="16">
        <v>3.9727559620347032E-5</v>
      </c>
      <c r="F17" s="23">
        <v>-14.700393575716253</v>
      </c>
      <c r="G17" s="23">
        <v>-5.2899083727183669</v>
      </c>
      <c r="H17" s="23">
        <v>-14.700393575716253</v>
      </c>
      <c r="I17" s="23">
        <v>-5.2899083727183669</v>
      </c>
    </row>
    <row r="18" spans="1:9" ht="13.5" thickBot="1" x14ac:dyDescent="0.25">
      <c r="A18" s="18" t="s">
        <v>14</v>
      </c>
      <c r="B18" s="24">
        <v>0.16170875670209139</v>
      </c>
      <c r="C18" s="24">
        <v>1.3176453780978465E-2</v>
      </c>
      <c r="D18" s="21">
        <v>12.272555225407782</v>
      </c>
      <c r="E18" s="18">
        <v>2.0590493562352806E-27</v>
      </c>
      <c r="F18" s="24">
        <v>0.13575775214946631</v>
      </c>
      <c r="G18" s="24">
        <v>0.18765976125471648</v>
      </c>
      <c r="H18" s="24">
        <v>0.13575775214946631</v>
      </c>
      <c r="I18" s="24">
        <v>0.18765976125471648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template</vt:lpstr>
      <vt:lpstr>completed</vt:lpstr>
      <vt:lpstr>reg results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Maxwell</dc:creator>
  <cp:lastModifiedBy>Christopher Maxwell</cp:lastModifiedBy>
  <dcterms:created xsi:type="dcterms:W3CDTF">2018-02-01T17:29:35Z</dcterms:created>
  <dcterms:modified xsi:type="dcterms:W3CDTF">2019-09-17T14:10:55Z</dcterms:modified>
</cp:coreProperties>
</file>